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ФЭУ\ОЭАиП\ОбщиеДокументыОЭАиП\Комиссия по разработке ТП ОМС\Комиссия 2025\12 Комиссия ноябрь\На сайт\Решение №15 от 28.11.2025\"/>
    </mc:Choice>
  </mc:AlternateContent>
  <bookViews>
    <workbookView xWindow="-105" yWindow="-105" windowWidth="23250" windowHeight="12570" tabRatio="518"/>
  </bookViews>
  <sheets>
    <sheet name="_Оглавление_" sheetId="132" r:id="rId1"/>
    <sheet name="0004" sheetId="55" r:id="rId2"/>
    <sheet name="0010" sheetId="57" r:id="rId3"/>
    <sheet name="0013" sheetId="58" r:id="rId4"/>
    <sheet name="0020" sheetId="62" r:id="rId5"/>
    <sheet name="0021" sheetId="159" r:id="rId6"/>
    <sheet name="0023" sheetId="59" r:id="rId7"/>
    <sheet name="0026" sheetId="34" r:id="rId8"/>
    <sheet name="0027" sheetId="60" r:id="rId9"/>
    <sheet name="0028" sheetId="64" r:id="rId10"/>
    <sheet name="0029" sheetId="36" r:id="rId11"/>
    <sheet name="0032" sheetId="158" r:id="rId12"/>
    <sheet name="0033" sheetId="38" r:id="rId13"/>
    <sheet name="0035" sheetId="39" r:id="rId14"/>
    <sheet name="0040" sheetId="171" r:id="rId15"/>
    <sheet name="0041" sheetId="168" r:id="rId16"/>
    <sheet name="0042" sheetId="169" r:id="rId17"/>
    <sheet name="0049" sheetId="42" r:id="rId18"/>
    <sheet name="0059" sheetId="12" r:id="rId19"/>
    <sheet name="0061" sheetId="11" r:id="rId20"/>
    <sheet name="0063" sheetId="13" r:id="rId21"/>
    <sheet name="0065" sheetId="14" r:id="rId22"/>
    <sheet name="0067" sheetId="15" r:id="rId23"/>
    <sheet name="0069" sheetId="16" r:id="rId24"/>
    <sheet name="0071" sheetId="17" r:id="rId25"/>
    <sheet name="0073" sheetId="19" r:id="rId26"/>
    <sheet name="0075" sheetId="21" r:id="rId27"/>
    <sheet name="0079" sheetId="24" r:id="rId28"/>
    <sheet name="0081" sheetId="27" r:id="rId29"/>
    <sheet name="0083" sheetId="28" r:id="rId30"/>
    <sheet name="0085" sheetId="29" r:id="rId31"/>
    <sheet name="0087" sheetId="30" r:id="rId32"/>
    <sheet name="0103" sheetId="18" r:id="rId33"/>
    <sheet name="0115" sheetId="26" r:id="rId34"/>
    <sheet name="0129" sheetId="48" r:id="rId35"/>
    <sheet name="0133" sheetId="50" r:id="rId36"/>
    <sheet name="0135" sheetId="51" r:id="rId37"/>
    <sheet name="0139" sheetId="65" r:id="rId38"/>
    <sheet name="0140" sheetId="41" r:id="rId39"/>
    <sheet name="0142" sheetId="47" r:id="rId40"/>
    <sheet name="0144" sheetId="32" r:id="rId41"/>
    <sheet name="0146" sheetId="49" r:id="rId42"/>
    <sheet name="0151" sheetId="67" r:id="rId43"/>
    <sheet name="0173" sheetId="70" r:id="rId44"/>
    <sheet name="0188" sheetId="33" r:id="rId45"/>
    <sheet name="0203" sheetId="23" r:id="rId46"/>
    <sheet name="0204" sheetId="68" r:id="rId47"/>
    <sheet name="0205" sheetId="110" r:id="rId48"/>
    <sheet name="0231" sheetId="25" r:id="rId49"/>
    <sheet name="0232" sheetId="20" r:id="rId50"/>
    <sheet name="0251" sheetId="88" r:id="rId51"/>
    <sheet name="0260" sheetId="114" r:id="rId52"/>
    <sheet name="0275" sheetId="22" r:id="rId53"/>
    <sheet name="0281" sheetId="89" r:id="rId54"/>
    <sheet name="0292" sheetId="31" r:id="rId55"/>
    <sheet name="0294" sheetId="101" r:id="rId56"/>
    <sheet name="0296" sheetId="75" r:id="rId57"/>
    <sheet name="0298" sheetId="99" r:id="rId58"/>
    <sheet name="0309" sheetId="167" r:id="rId59"/>
    <sheet name="0320" sheetId="78" r:id="rId60"/>
    <sheet name="0321" sheetId="63" r:id="rId61"/>
    <sheet name="0327" sheetId="69" r:id="rId62"/>
    <sheet name="0329" sheetId="98" r:id="rId63"/>
    <sheet name="0330" sheetId="105" r:id="rId64"/>
    <sheet name="0331" sheetId="82" r:id="rId65"/>
    <sheet name="0333" sheetId="81" r:id="rId66"/>
    <sheet name="0336" sheetId="109" r:id="rId67"/>
    <sheet name="0338" sheetId="83" r:id="rId68"/>
    <sheet name="0341" sheetId="86" r:id="rId69"/>
    <sheet name="0342" sheetId="111" r:id="rId70"/>
    <sheet name="0344" sheetId="170" r:id="rId71"/>
    <sheet name="0353" sheetId="85" r:id="rId72"/>
    <sheet name="0354" sheetId="71" r:id="rId73"/>
    <sheet name="0355" sheetId="112" r:id="rId74"/>
    <sheet name="0365" sheetId="122" r:id="rId75"/>
    <sheet name="0367" sheetId="35" r:id="rId76"/>
    <sheet name="0373" sheetId="92" r:id="rId77"/>
    <sheet name="0377" sheetId="93" r:id="rId78"/>
    <sheet name="0381" sheetId="44" r:id="rId79"/>
    <sheet name="0382" sheetId="103" r:id="rId80"/>
    <sheet name="0385" sheetId="97" r:id="rId81"/>
    <sheet name="0387" sheetId="87" r:id="rId82"/>
    <sheet name="0390" sheetId="106" r:id="rId83"/>
    <sheet name="0395" sheetId="108" r:id="rId84"/>
    <sheet name="0396" sheetId="90" r:id="rId85"/>
    <sheet name="0399" sheetId="76" r:id="rId86"/>
    <sheet name="0405" sheetId="123" r:id="rId87"/>
    <sheet name="0406" sheetId="102" r:id="rId88"/>
    <sheet name="0412" sheetId="137" r:id="rId89"/>
    <sheet name="0414" sheetId="95" r:id="rId90"/>
    <sheet name="0415" sheetId="115" r:id="rId91"/>
    <sheet name="0417" sheetId="156" r:id="rId92"/>
    <sheet name="0419" sheetId="124" r:id="rId93"/>
    <sheet name="0422" sheetId="118" r:id="rId94"/>
    <sheet name="0423" sheetId="166" r:id="rId95"/>
    <sheet name="0425" sheetId="8" r:id="rId96"/>
    <sheet name="0429" sheetId="120" r:id="rId97"/>
    <sheet name="0430" sheetId="121" r:id="rId98"/>
    <sheet name="0431" sheetId="9" r:id="rId99"/>
    <sheet name="0432" sheetId="80" r:id="rId100"/>
    <sheet name="0437" sheetId="37" r:id="rId101"/>
    <sheet name="0442" sheetId="141" r:id="rId102"/>
    <sheet name="0444" sheetId="150" r:id="rId103"/>
    <sheet name="0447" sheetId="96" r:id="rId104"/>
    <sheet name="0450" sheetId="72" r:id="rId105"/>
    <sheet name="0451" sheetId="139" r:id="rId106"/>
    <sheet name="0454" sheetId="161" r:id="rId107"/>
    <sheet name="0458" sheetId="157" r:id="rId108"/>
    <sheet name="0459" sheetId="155" r:id="rId109"/>
    <sheet name="0463" sheetId="160" r:id="rId110"/>
    <sheet name="0465" sheetId="119" r:id="rId111"/>
    <sheet name="0466" sheetId="77" r:id="rId112"/>
    <sheet name="0452" sheetId="140" r:id="rId113"/>
  </sheets>
  <definedNames>
    <definedName name="_xlnm._FilterDatabase" localSheetId="0" hidden="1">_Оглавление_!$A$3:$C$111</definedName>
    <definedName name="_xlnm.Print_Area" localSheetId="1">'0004'!$A$1:$T$47</definedName>
    <definedName name="_xlnm.Print_Area" localSheetId="14">'0040'!$A$1:$T$47</definedName>
    <definedName name="_xlnm.Print_Area" localSheetId="15">'0041'!$A$1:$T$47</definedName>
    <definedName name="_xlnm.Print_Area" localSheetId="16">'0042'!$A$1:$T$47</definedName>
    <definedName name="_xlnm.Print_Area" localSheetId="58">'0309'!$A$1:$T$47</definedName>
    <definedName name="_xlnm.Print_Area" localSheetId="88">'0412'!$A$1:$T$47</definedName>
    <definedName name="_xlnm.Print_Area" localSheetId="94">'0423'!$A$1:$T$47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9" i="171" l="1"/>
  <c r="F17" i="171"/>
  <c r="F28" i="171"/>
  <c r="F28" i="170"/>
  <c r="F39" i="170"/>
  <c r="F39" i="169" l="1"/>
  <c r="F17" i="168"/>
  <c r="F39" i="167" l="1"/>
  <c r="F28" i="167"/>
  <c r="F17" i="169"/>
  <c r="F17" i="166"/>
  <c r="F39" i="168"/>
  <c r="F17" i="167"/>
  <c r="F39" i="166"/>
  <c r="F28" i="168"/>
  <c r="F28" i="166"/>
  <c r="F28" i="169"/>
  <c r="F17" i="55" l="1"/>
  <c r="W31" i="36" l="1"/>
  <c r="X31" i="36"/>
  <c r="W34" i="36"/>
  <c r="W35" i="36"/>
  <c r="X35" i="36"/>
  <c r="W36" i="36"/>
  <c r="X36" i="36"/>
  <c r="W37" i="36"/>
  <c r="X37" i="36"/>
  <c r="X34" i="36" l="1"/>
  <c r="F39" i="71" l="1"/>
  <c r="F39" i="159"/>
  <c r="F39" i="158"/>
  <c r="F28" i="158"/>
  <c r="F28" i="159"/>
  <c r="F39" i="22"/>
  <c r="F39" i="28"/>
  <c r="F39" i="34"/>
  <c r="F39" i="57"/>
  <c r="F39" i="63"/>
  <c r="F39" i="70"/>
  <c r="F39" i="98"/>
  <c r="F39" i="86"/>
  <c r="F39" i="93"/>
  <c r="F39" i="95"/>
  <c r="F39" i="140"/>
  <c r="F39" i="23"/>
  <c r="F39" i="49"/>
  <c r="F39" i="50"/>
  <c r="F39" i="58"/>
  <c r="F39" i="118"/>
  <c r="F39" i="75"/>
  <c r="F39" i="103"/>
  <c r="F39" i="90"/>
  <c r="F39" i="115"/>
  <c r="F39" i="30"/>
  <c r="F39" i="36"/>
  <c r="F39" i="160"/>
  <c r="F39" i="101"/>
  <c r="F39" i="82"/>
  <c r="F39" i="156"/>
  <c r="F39" i="121"/>
  <c r="F39" i="96"/>
  <c r="F39" i="13"/>
  <c r="F39" i="32"/>
  <c r="F39" i="47"/>
  <c r="F39" i="60"/>
  <c r="F39" i="81"/>
  <c r="F39" i="112"/>
  <c r="F39" i="87"/>
  <c r="F39" i="123"/>
  <c r="F39" i="9"/>
  <c r="F39" i="155"/>
  <c r="F39" i="26"/>
  <c r="F39" i="31"/>
  <c r="F39" i="77"/>
  <c r="F39" i="110"/>
  <c r="F39" i="99"/>
  <c r="F39" i="109"/>
  <c r="F39" i="72"/>
  <c r="F39" i="27"/>
  <c r="F39" i="33"/>
  <c r="F39" i="119"/>
  <c r="F39" i="78"/>
  <c r="F39" i="83"/>
  <c r="F39" i="139"/>
  <c r="F39" i="64" l="1"/>
  <c r="F39" i="48"/>
  <c r="F39" i="97"/>
  <c r="F39" i="59"/>
  <c r="F39" i="18"/>
  <c r="F39" i="41"/>
  <c r="F39" i="80"/>
  <c r="F39" i="39"/>
  <c r="F39" i="157"/>
  <c r="F39" i="85"/>
  <c r="F39" i="51"/>
  <c r="F39" i="12"/>
  <c r="F39" i="17"/>
  <c r="F39" i="108"/>
  <c r="F39" i="37"/>
  <c r="F39" i="88"/>
  <c r="F39" i="38"/>
  <c r="F39" i="161"/>
  <c r="F39" i="111"/>
  <c r="F39" i="11"/>
  <c r="F39" i="16"/>
  <c r="F39" i="137"/>
  <c r="F39" i="102"/>
  <c r="F39" i="124"/>
  <c r="F39" i="68"/>
  <c r="F39" i="150"/>
  <c r="F39" i="105"/>
  <c r="F39" i="44"/>
  <c r="F39" i="65"/>
  <c r="F39" i="69"/>
  <c r="F39" i="25"/>
  <c r="F39" i="120"/>
  <c r="F39" i="89"/>
  <c r="F39" i="141"/>
  <c r="F39" i="42"/>
  <c r="F39" i="62"/>
  <c r="F39" i="106"/>
  <c r="F39" i="92"/>
  <c r="F39" i="55"/>
  <c r="F39" i="15"/>
  <c r="F39" i="122"/>
  <c r="F39" i="14"/>
  <c r="F39" i="19"/>
  <c r="F39" i="76"/>
  <c r="F39" i="35"/>
  <c r="F39" i="24"/>
  <c r="F39" i="29"/>
  <c r="F39" i="8"/>
  <c r="F39" i="114"/>
  <c r="F39" i="21"/>
  <c r="F39" i="20"/>
  <c r="F28" i="160"/>
  <c r="F28" i="156"/>
  <c r="F28" i="155"/>
  <c r="F28" i="67"/>
  <c r="F28" i="71"/>
  <c r="F39" i="67"/>
  <c r="F28" i="109" l="1"/>
  <c r="F28" i="62"/>
  <c r="F28" i="108"/>
  <c r="F28" i="81"/>
  <c r="F28" i="51"/>
  <c r="F28" i="15"/>
  <c r="F28" i="31"/>
  <c r="F28" i="120"/>
  <c r="F28" i="36"/>
  <c r="F28" i="65"/>
  <c r="F28" i="114"/>
  <c r="F28" i="110"/>
  <c r="F28" i="23"/>
  <c r="F28" i="101"/>
  <c r="F28" i="80"/>
  <c r="F28" i="111"/>
  <c r="F28" i="57"/>
  <c r="F28" i="123"/>
  <c r="F28" i="63"/>
  <c r="F28" i="58"/>
  <c r="F28" i="44"/>
  <c r="F28" i="87"/>
  <c r="F28" i="48"/>
  <c r="F28" i="88"/>
  <c r="F28" i="72"/>
  <c r="F28" i="14"/>
  <c r="F28" i="12"/>
  <c r="F28" i="60"/>
  <c r="F28" i="9"/>
  <c r="F28" i="50"/>
  <c r="F28" i="75"/>
  <c r="F28" i="112"/>
  <c r="F28" i="89"/>
  <c r="F28" i="103"/>
  <c r="F28" i="38"/>
  <c r="F28" i="20"/>
  <c r="F28" i="33"/>
  <c r="F28" i="119"/>
  <c r="F28" i="64"/>
  <c r="F28" i="13"/>
  <c r="F28" i="32"/>
  <c r="F28" i="82"/>
  <c r="F28" i="115"/>
  <c r="F28" i="99"/>
  <c r="F28" i="157"/>
  <c r="F28" i="37"/>
  <c r="F28" i="118"/>
  <c r="F28" i="83"/>
  <c r="F28" i="47"/>
  <c r="F28" i="27"/>
  <c r="F28" i="141"/>
  <c r="F28" i="137"/>
  <c r="F28" i="17"/>
  <c r="F28" i="78"/>
  <c r="F28" i="76"/>
  <c r="F28" i="29"/>
  <c r="F28" i="25"/>
  <c r="F28" i="16"/>
  <c r="F28" i="24"/>
  <c r="F28" i="124"/>
  <c r="F28" i="55"/>
  <c r="F28" i="30"/>
  <c r="F28" i="21"/>
  <c r="F28" i="22"/>
  <c r="F28" i="35"/>
  <c r="F28" i="92"/>
  <c r="F28" i="97"/>
  <c r="F28" i="49"/>
  <c r="F28" i="86"/>
  <c r="F28" i="95"/>
  <c r="F28" i="34"/>
  <c r="F28" i="41"/>
  <c r="F28" i="8"/>
  <c r="F28" i="90"/>
  <c r="F28" i="18"/>
  <c r="F28" i="121"/>
  <c r="F28" i="39"/>
  <c r="F28" i="85"/>
  <c r="F28" i="105"/>
  <c r="F28" i="42"/>
  <c r="F28" i="102"/>
  <c r="F28" i="106"/>
  <c r="F28" i="28"/>
  <c r="F28" i="150"/>
  <c r="F28" i="122"/>
  <c r="F28" i="98"/>
  <c r="F28" i="11"/>
  <c r="F28" i="70"/>
  <c r="F28" i="26"/>
  <c r="F28" i="77"/>
  <c r="F28" i="59"/>
  <c r="F28" i="140"/>
  <c r="F28" i="161"/>
  <c r="F28" i="93"/>
  <c r="F28" i="96"/>
  <c r="F28" i="68"/>
  <c r="F28" i="69"/>
  <c r="F28" i="139"/>
  <c r="F28" i="19"/>
  <c r="L19" i="141" l="1"/>
  <c r="L22" i="161"/>
  <c r="L19" i="161"/>
  <c r="L22" i="141"/>
  <c r="L25" i="141"/>
  <c r="E25" i="141"/>
  <c r="E19" i="141"/>
  <c r="S22" i="161" l="1"/>
  <c r="S22" i="141"/>
  <c r="S25" i="161"/>
  <c r="E19" i="161"/>
  <c r="E25" i="161"/>
  <c r="S25" i="141"/>
  <c r="L25" i="161"/>
  <c r="S19" i="161"/>
  <c r="E22" i="161"/>
  <c r="E22" i="141"/>
  <c r="S19" i="141" l="1"/>
  <c r="L29" i="161" l="1"/>
  <c r="L29" i="141"/>
  <c r="E29" i="161"/>
  <c r="S29" i="141"/>
  <c r="E29" i="141" l="1"/>
  <c r="S29" i="161"/>
  <c r="M42" i="141" l="1"/>
  <c r="M42" i="161"/>
  <c r="L42" i="141"/>
  <c r="M29" i="161"/>
  <c r="L42" i="161"/>
  <c r="F29" i="161"/>
  <c r="F29" i="141"/>
  <c r="F42" i="141" l="1"/>
  <c r="S42" i="161"/>
  <c r="M22" i="161"/>
  <c r="E42" i="161"/>
  <c r="T29" i="161"/>
  <c r="F42" i="161"/>
  <c r="M29" i="141"/>
  <c r="T22" i="141"/>
  <c r="S42" i="141"/>
  <c r="T42" i="161"/>
  <c r="T42" i="141"/>
  <c r="E42" i="141"/>
  <c r="F22" i="161"/>
  <c r="F22" i="141" l="1"/>
  <c r="M22" i="141"/>
  <c r="T29" i="141"/>
  <c r="T22" i="161"/>
  <c r="F25" i="141" l="1"/>
  <c r="F25" i="161"/>
  <c r="M25" i="161" l="1"/>
  <c r="M25" i="141" l="1"/>
  <c r="T25" i="161"/>
  <c r="T25" i="141" l="1"/>
  <c r="F19" i="141" l="1"/>
  <c r="F14" i="141" s="1"/>
  <c r="T19" i="161"/>
  <c r="T14" i="161" s="1"/>
  <c r="M19" i="161"/>
  <c r="M14" i="161" s="1"/>
  <c r="F19" i="161" l="1"/>
  <c r="F14" i="161" s="1"/>
  <c r="M19" i="141"/>
  <c r="T19" i="141"/>
  <c r="T14" i="141" l="1"/>
  <c r="M14" i="141"/>
  <c r="E22" i="35" l="1"/>
  <c r="L22" i="35" l="1"/>
  <c r="S22" i="35" l="1"/>
  <c r="W24" i="36"/>
  <c r="X24" i="36" l="1"/>
  <c r="W47" i="36" l="1"/>
  <c r="X47" i="36" l="1"/>
  <c r="W41" i="36" l="1"/>
  <c r="X41" i="36" l="1"/>
  <c r="L25" i="35" l="1"/>
  <c r="L19" i="35"/>
  <c r="S19" i="35"/>
  <c r="S25" i="35" l="1"/>
  <c r="E25" i="35"/>
  <c r="E19" i="35" l="1"/>
  <c r="W44" i="36" l="1"/>
  <c r="W33" i="36" l="1"/>
  <c r="X33" i="36"/>
  <c r="E22" i="14" l="1"/>
  <c r="E22" i="26"/>
  <c r="E22" i="16"/>
  <c r="E22" i="13"/>
  <c r="E22" i="27"/>
  <c r="L22" i="150" l="1"/>
  <c r="L25" i="82"/>
  <c r="L19" i="22"/>
  <c r="L25" i="106"/>
  <c r="L25" i="68"/>
  <c r="L25" i="47"/>
  <c r="L25" i="51"/>
  <c r="L25" i="168"/>
  <c r="L19" i="80"/>
  <c r="L19" i="85"/>
  <c r="L25" i="8"/>
  <c r="L22" i="157"/>
  <c r="L25" i="119"/>
  <c r="L19" i="31"/>
  <c r="L19" i="24"/>
  <c r="L25" i="97"/>
  <c r="L22" i="156"/>
  <c r="L25" i="69"/>
  <c r="L19" i="23"/>
  <c r="L19" i="102"/>
  <c r="L22" i="88"/>
  <c r="L22" i="64"/>
  <c r="L25" i="83"/>
  <c r="L19" i="67"/>
  <c r="L19" i="99"/>
  <c r="L22" i="112"/>
  <c r="L22" i="101"/>
  <c r="L22" i="51"/>
  <c r="E22" i="11"/>
  <c r="L25" i="166"/>
  <c r="L19" i="83"/>
  <c r="L22" i="28"/>
  <c r="L19" i="77"/>
  <c r="L25" i="109"/>
  <c r="L25" i="49"/>
  <c r="L25" i="11"/>
  <c r="L25" i="96"/>
  <c r="L19" i="123"/>
  <c r="L25" i="38"/>
  <c r="L22" i="19"/>
  <c r="L19" i="105"/>
  <c r="L19" i="170"/>
  <c r="L19" i="58"/>
  <c r="L19" i="64"/>
  <c r="L19" i="20"/>
  <c r="L25" i="171"/>
  <c r="L25" i="140"/>
  <c r="L25" i="124"/>
  <c r="L19" i="78"/>
  <c r="L19" i="71"/>
  <c r="L22" i="9"/>
  <c r="L22" i="139"/>
  <c r="L19" i="30"/>
  <c r="L19" i="167"/>
  <c r="L19" i="37"/>
  <c r="L22" i="86"/>
  <c r="L22" i="118"/>
  <c r="L25" i="120"/>
  <c r="L19" i="82"/>
  <c r="L19" i="59"/>
  <c r="L19" i="9"/>
  <c r="L22" i="62"/>
  <c r="L22" i="18"/>
  <c r="L19" i="19"/>
  <c r="L19" i="159"/>
  <c r="L19" i="120"/>
  <c r="L19" i="108"/>
  <c r="L22" i="67"/>
  <c r="L22" i="59"/>
  <c r="L22" i="42"/>
  <c r="L22" i="115"/>
  <c r="L25" i="118"/>
  <c r="L25" i="31"/>
  <c r="L22" i="36"/>
  <c r="L19" i="158"/>
  <c r="L22" i="22"/>
  <c r="L25" i="114"/>
  <c r="L19" i="97"/>
  <c r="L22" i="25"/>
  <c r="L22" i="68"/>
  <c r="L22" i="30"/>
  <c r="L22" i="37"/>
  <c r="L25" i="17"/>
  <c r="L19" i="70"/>
  <c r="L22" i="82"/>
  <c r="L25" i="22"/>
  <c r="L25" i="15"/>
  <c r="L22" i="114"/>
  <c r="L22" i="169"/>
  <c r="L22" i="72"/>
  <c r="L25" i="88"/>
  <c r="L25" i="64"/>
  <c r="L22" i="48"/>
  <c r="L19" i="89"/>
  <c r="L22" i="137"/>
  <c r="L19" i="95"/>
  <c r="L19" i="166"/>
  <c r="L22" i="110"/>
  <c r="L25" i="13"/>
  <c r="L22" i="24"/>
  <c r="L25" i="112"/>
  <c r="L22" i="15"/>
  <c r="L25" i="9"/>
  <c r="L25" i="76"/>
  <c r="L19" i="47"/>
  <c r="L19" i="150"/>
  <c r="L22" i="121"/>
  <c r="L19" i="11"/>
  <c r="L25" i="159"/>
  <c r="L19" i="124"/>
  <c r="L22" i="38"/>
  <c r="L22" i="65"/>
  <c r="L22" i="109"/>
  <c r="L22" i="47"/>
  <c r="L25" i="12"/>
  <c r="L25" i="170"/>
  <c r="L22" i="102"/>
  <c r="L25" i="60"/>
  <c r="L25" i="29"/>
  <c r="L19" i="60"/>
  <c r="L25" i="20"/>
  <c r="L25" i="30"/>
  <c r="L22" i="12"/>
  <c r="L22" i="83"/>
  <c r="L19" i="36"/>
  <c r="L19" i="62"/>
  <c r="L22" i="90"/>
  <c r="L25" i="57"/>
  <c r="L25" i="39"/>
  <c r="L22" i="167"/>
  <c r="L25" i="44"/>
  <c r="L19" i="14"/>
  <c r="L25" i="34"/>
  <c r="L25" i="86"/>
  <c r="L19" i="160"/>
  <c r="L19" i="29"/>
  <c r="L25" i="101"/>
  <c r="L22" i="108"/>
  <c r="L22" i="29"/>
  <c r="L19" i="168"/>
  <c r="L22" i="77"/>
  <c r="L25" i="37"/>
  <c r="L19" i="90"/>
  <c r="L19" i="88"/>
  <c r="L22" i="44"/>
  <c r="L22" i="17"/>
  <c r="L22" i="69"/>
  <c r="L19" i="96"/>
  <c r="L25" i="28"/>
  <c r="L25" i="16"/>
  <c r="L25" i="58"/>
  <c r="L19" i="109"/>
  <c r="L19" i="68"/>
  <c r="L19" i="140"/>
  <c r="L22" i="78"/>
  <c r="L22" i="71"/>
  <c r="L22" i="106"/>
  <c r="L25" i="70"/>
  <c r="L25" i="160"/>
  <c r="L22" i="124"/>
  <c r="L22" i="97"/>
  <c r="L25" i="50"/>
  <c r="L25" i="90"/>
  <c r="L19" i="81"/>
  <c r="L19" i="17"/>
  <c r="L25" i="155"/>
  <c r="L25" i="102"/>
  <c r="L19" i="118"/>
  <c r="L19" i="137"/>
  <c r="L19" i="92"/>
  <c r="L25" i="111"/>
  <c r="L22" i="50"/>
  <c r="L22" i="120"/>
  <c r="L25" i="71"/>
  <c r="L19" i="34"/>
  <c r="L22" i="70"/>
  <c r="L22" i="31"/>
  <c r="L22" i="76"/>
  <c r="L25" i="98"/>
  <c r="L25" i="75"/>
  <c r="L19" i="51"/>
  <c r="L19" i="49"/>
  <c r="L22" i="92"/>
  <c r="L22" i="8"/>
  <c r="L25" i="99"/>
  <c r="L25" i="24"/>
  <c r="L22" i="33"/>
  <c r="L25" i="81"/>
  <c r="L19" i="75"/>
  <c r="L19" i="26"/>
  <c r="L25" i="77"/>
  <c r="L19" i="32"/>
  <c r="L25" i="121"/>
  <c r="L19" i="87"/>
  <c r="L25" i="18"/>
  <c r="L22" i="63"/>
  <c r="L19" i="18"/>
  <c r="L19" i="156"/>
  <c r="L19" i="86"/>
  <c r="L25" i="167"/>
  <c r="L22" i="159"/>
  <c r="L22" i="32"/>
  <c r="L22" i="89"/>
  <c r="L25" i="42"/>
  <c r="L22" i="158"/>
  <c r="L19" i="50"/>
  <c r="L19" i="41"/>
  <c r="L19" i="15"/>
  <c r="L22" i="122"/>
  <c r="L22" i="99"/>
  <c r="L19" i="121"/>
  <c r="L22" i="60"/>
  <c r="L22" i="80"/>
  <c r="L22" i="85"/>
  <c r="L22" i="20"/>
  <c r="L19" i="155"/>
  <c r="L19" i="106"/>
  <c r="L22" i="41"/>
  <c r="L25" i="93"/>
  <c r="L19" i="171"/>
  <c r="L22" i="95"/>
  <c r="L25" i="32"/>
  <c r="L25" i="19"/>
  <c r="L22" i="155"/>
  <c r="L25" i="36"/>
  <c r="L19" i="21"/>
  <c r="L25" i="157"/>
  <c r="L25" i="87"/>
  <c r="L19" i="57"/>
  <c r="L22" i="171"/>
  <c r="L22" i="140"/>
  <c r="L25" i="89"/>
  <c r="L19" i="48"/>
  <c r="L25" i="156"/>
  <c r="L25" i="158"/>
  <c r="L19" i="44"/>
  <c r="L25" i="25"/>
  <c r="L19" i="27"/>
  <c r="L19" i="103"/>
  <c r="L22" i="34"/>
  <c r="L19" i="139"/>
  <c r="L25" i="92"/>
  <c r="L25" i="78"/>
  <c r="L22" i="81"/>
  <c r="L22" i="160"/>
  <c r="L25" i="23"/>
  <c r="L25" i="41"/>
  <c r="L22" i="166"/>
  <c r="L22" i="123"/>
  <c r="L25" i="59"/>
  <c r="L22" i="21"/>
  <c r="L19" i="8"/>
  <c r="L22" i="105"/>
  <c r="L22" i="170"/>
  <c r="L22" i="58"/>
  <c r="L22" i="96"/>
  <c r="L25" i="48"/>
  <c r="L19" i="16"/>
  <c r="L19" i="12"/>
  <c r="L25" i="122"/>
  <c r="L19" i="33"/>
  <c r="L25" i="139"/>
  <c r="L19" i="39"/>
  <c r="L25" i="123"/>
  <c r="L25" i="85"/>
  <c r="L25" i="14"/>
  <c r="L19" i="25"/>
  <c r="L19" i="13"/>
  <c r="L25" i="33"/>
  <c r="L25" i="169"/>
  <c r="L25" i="115"/>
  <c r="L19" i="101"/>
  <c r="L19" i="119"/>
  <c r="L25" i="110"/>
  <c r="L25" i="103"/>
  <c r="L19" i="69"/>
  <c r="L19" i="65"/>
  <c r="L19" i="98"/>
  <c r="L22" i="23"/>
  <c r="L19" i="157"/>
  <c r="L22" i="75"/>
  <c r="L22" i="57"/>
  <c r="L25" i="95"/>
  <c r="L22" i="87"/>
  <c r="L25" i="67"/>
  <c r="L25" i="65"/>
  <c r="L25" i="72"/>
  <c r="L19" i="112"/>
  <c r="L25" i="26"/>
  <c r="L22" i="168"/>
  <c r="L25" i="63"/>
  <c r="L19" i="42"/>
  <c r="L19" i="28"/>
  <c r="L25" i="137"/>
  <c r="L19" i="114"/>
  <c r="L22" i="111"/>
  <c r="L19" i="72"/>
  <c r="L19" i="93"/>
  <c r="L22" i="49"/>
  <c r="L19" i="63"/>
  <c r="L22" i="93"/>
  <c r="L22" i="98"/>
  <c r="L22" i="39"/>
  <c r="L25" i="62"/>
  <c r="L25" i="21"/>
  <c r="L19" i="38"/>
  <c r="L22" i="103"/>
  <c r="L25" i="108"/>
  <c r="L25" i="150"/>
  <c r="L19" i="76"/>
  <c r="L19" i="111"/>
  <c r="L19" i="169"/>
  <c r="L19" i="115"/>
  <c r="L22" i="119"/>
  <c r="L25" i="105"/>
  <c r="L25" i="80"/>
  <c r="L19" i="110"/>
  <c r="L25" i="27"/>
  <c r="L19" i="122"/>
  <c r="S22" i="9"/>
  <c r="S22" i="139"/>
  <c r="S22" i="118"/>
  <c r="S22" i="67"/>
  <c r="S22" i="59"/>
  <c r="S22" i="42"/>
  <c r="S22" i="115"/>
  <c r="S19" i="103"/>
  <c r="S22" i="34"/>
  <c r="S22" i="25"/>
  <c r="S22" i="68"/>
  <c r="E22" i="37"/>
  <c r="S22" i="82"/>
  <c r="E22" i="114"/>
  <c r="S22" i="157"/>
  <c r="E22" i="51"/>
  <c r="S22" i="28"/>
  <c r="S22" i="110"/>
  <c r="S22" i="47"/>
  <c r="S22" i="108"/>
  <c r="E22" i="167"/>
  <c r="S25" i="119"/>
  <c r="S22" i="44"/>
  <c r="S22" i="69"/>
  <c r="S22" i="78"/>
  <c r="E25" i="70"/>
  <c r="S22" i="124"/>
  <c r="S22" i="97"/>
  <c r="S22" i="88"/>
  <c r="S22" i="32"/>
  <c r="S22" i="76"/>
  <c r="S22" i="158"/>
  <c r="S22" i="92"/>
  <c r="S22" i="8"/>
  <c r="E22" i="60"/>
  <c r="S22" i="85"/>
  <c r="E22" i="41"/>
  <c r="S22" i="95"/>
  <c r="S22" i="166"/>
  <c r="S25" i="59"/>
  <c r="S22" i="170"/>
  <c r="S22" i="58"/>
  <c r="S19" i="12"/>
  <c r="E25" i="122"/>
  <c r="S19" i="99"/>
  <c r="S19" i="83"/>
  <c r="S22" i="12"/>
  <c r="W27" i="36"/>
  <c r="S22" i="150"/>
  <c r="S25" i="72"/>
  <c r="S25" i="26"/>
  <c r="S22" i="111"/>
  <c r="S19" i="93"/>
  <c r="S22" i="49"/>
  <c r="E22" i="93"/>
  <c r="S22" i="39"/>
  <c r="S22" i="156"/>
  <c r="S22" i="87"/>
  <c r="S25" i="49"/>
  <c r="S25" i="21"/>
  <c r="S22" i="103"/>
  <c r="S25" i="27"/>
  <c r="E22" i="62"/>
  <c r="S22" i="23"/>
  <c r="S19" i="57"/>
  <c r="S22" i="101"/>
  <c r="S22" i="29"/>
  <c r="S19" i="101"/>
  <c r="S22" i="81"/>
  <c r="S22" i="70"/>
  <c r="S22" i="123"/>
  <c r="S22" i="80"/>
  <c r="S25" i="42"/>
  <c r="S22" i="168"/>
  <c r="S22" i="155"/>
  <c r="S19" i="60"/>
  <c r="W21" i="36"/>
  <c r="L22" i="14"/>
  <c r="S22" i="50"/>
  <c r="S22" i="22"/>
  <c r="S19" i="8"/>
  <c r="S22" i="90"/>
  <c r="S25" i="44"/>
  <c r="S25" i="25"/>
  <c r="S19" i="90"/>
  <c r="S19" i="105"/>
  <c r="S22" i="17"/>
  <c r="S19" i="24"/>
  <c r="S25" i="75"/>
  <c r="S25" i="39"/>
  <c r="S25" i="160"/>
  <c r="S19" i="27"/>
  <c r="S19" i="156"/>
  <c r="S22" i="99"/>
  <c r="S25" i="28"/>
  <c r="S19" i="120"/>
  <c r="S22" i="20"/>
  <c r="S22" i="19"/>
  <c r="S19" i="123"/>
  <c r="S22" i="63"/>
  <c r="S22" i="15"/>
  <c r="S19" i="96"/>
  <c r="S19" i="13"/>
  <c r="S19" i="112"/>
  <c r="S22" i="86"/>
  <c r="L22" i="13"/>
  <c r="S19" i="39"/>
  <c r="S25" i="86"/>
  <c r="S22" i="120"/>
  <c r="S19" i="20"/>
  <c r="S19" i="119"/>
  <c r="S22" i="33"/>
  <c r="S25" i="29"/>
  <c r="S19" i="70"/>
  <c r="S22" i="72"/>
  <c r="S19" i="168"/>
  <c r="S22" i="30"/>
  <c r="L22" i="16"/>
  <c r="S25" i="89"/>
  <c r="S22" i="98"/>
  <c r="S25" i="20"/>
  <c r="S25" i="18"/>
  <c r="S25" i="78"/>
  <c r="S22" i="77"/>
  <c r="S19" i="18"/>
  <c r="S22" i="21"/>
  <c r="L22" i="27"/>
  <c r="S19" i="140"/>
  <c r="S25" i="99"/>
  <c r="S19" i="81"/>
  <c r="S22" i="48"/>
  <c r="S19" i="33"/>
  <c r="S19" i="80"/>
  <c r="S25" i="95"/>
  <c r="S19" i="77"/>
  <c r="S19" i="22"/>
  <c r="S22" i="36"/>
  <c r="S22" i="122"/>
  <c r="S19" i="170"/>
  <c r="S19" i="166"/>
  <c r="S22" i="159"/>
  <c r="S22" i="24"/>
  <c r="S22" i="89"/>
  <c r="S19" i="38"/>
  <c r="S25" i="16"/>
  <c r="S22" i="105"/>
  <c r="S19" i="23"/>
  <c r="S22" i="71"/>
  <c r="S25" i="19"/>
  <c r="S22" i="65"/>
  <c r="S19" i="111"/>
  <c r="S22" i="109"/>
  <c r="S25" i="12"/>
  <c r="S22" i="102"/>
  <c r="S25" i="87"/>
  <c r="S25" i="17"/>
  <c r="S22" i="171"/>
  <c r="S22" i="140"/>
  <c r="S25" i="15"/>
  <c r="S22" i="169"/>
  <c r="S25" i="121"/>
  <c r="L22" i="26"/>
  <c r="S19" i="85" l="1"/>
  <c r="S19" i="19"/>
  <c r="S25" i="48"/>
  <c r="S19" i="48"/>
  <c r="S19" i="155"/>
  <c r="S25" i="93"/>
  <c r="S25" i="13"/>
  <c r="S25" i="137"/>
  <c r="S25" i="105"/>
  <c r="E25" i="14"/>
  <c r="E25" i="167"/>
  <c r="S25" i="31"/>
  <c r="E22" i="70"/>
  <c r="S25" i="168"/>
  <c r="S25" i="103"/>
  <c r="E19" i="114"/>
  <c r="E22" i="171"/>
  <c r="E25" i="95"/>
  <c r="E25" i="60"/>
  <c r="S19" i="42"/>
  <c r="S25" i="150"/>
  <c r="E22" i="166"/>
  <c r="E22" i="42"/>
  <c r="S25" i="98"/>
  <c r="S19" i="122"/>
  <c r="S25" i="71"/>
  <c r="S19" i="157"/>
  <c r="E25" i="120"/>
  <c r="E25" i="26"/>
  <c r="E25" i="171"/>
  <c r="E19" i="69"/>
  <c r="E25" i="36"/>
  <c r="E19" i="87"/>
  <c r="E19" i="49"/>
  <c r="E19" i="76"/>
  <c r="S19" i="31"/>
  <c r="S19" i="59"/>
  <c r="S19" i="21"/>
  <c r="S19" i="89"/>
  <c r="S25" i="57"/>
  <c r="E22" i="111"/>
  <c r="E22" i="58"/>
  <c r="E25" i="112"/>
  <c r="E22" i="169"/>
  <c r="E25" i="17"/>
  <c r="E19" i="159"/>
  <c r="E25" i="83"/>
  <c r="E22" i="156"/>
  <c r="E22" i="157"/>
  <c r="E25" i="47"/>
  <c r="S25" i="36"/>
  <c r="W25" i="36" s="1"/>
  <c r="S25" i="81"/>
  <c r="S25" i="76"/>
  <c r="S22" i="112"/>
  <c r="S25" i="101"/>
  <c r="S22" i="83"/>
  <c r="S19" i="64"/>
  <c r="E25" i="81"/>
  <c r="E19" i="92"/>
  <c r="E19" i="68"/>
  <c r="E22" i="83"/>
  <c r="E22" i="65"/>
  <c r="E19" i="150"/>
  <c r="E22" i="24"/>
  <c r="E22" i="22"/>
  <c r="E22" i="19"/>
  <c r="S22" i="18"/>
  <c r="S19" i="87"/>
  <c r="S19" i="49"/>
  <c r="S25" i="102"/>
  <c r="S19" i="160"/>
  <c r="S25" i="41"/>
  <c r="L22" i="11"/>
  <c r="S22" i="55"/>
  <c r="S25" i="22"/>
  <c r="S25" i="123"/>
  <c r="S22" i="64"/>
  <c r="S22" i="119"/>
  <c r="S25" i="65"/>
  <c r="S22" i="57"/>
  <c r="S19" i="169"/>
  <c r="S22" i="160"/>
  <c r="S19" i="16"/>
  <c r="S19" i="171"/>
  <c r="S22" i="60"/>
  <c r="S22" i="31"/>
  <c r="S22" i="106"/>
  <c r="S19" i="68"/>
  <c r="S22" i="38"/>
  <c r="S22" i="114"/>
  <c r="S25" i="118"/>
  <c r="S19" i="108"/>
  <c r="E22" i="103"/>
  <c r="E25" i="115"/>
  <c r="E22" i="170"/>
  <c r="E25" i="92"/>
  <c r="E22" i="155"/>
  <c r="E22" i="69"/>
  <c r="L25" i="55"/>
  <c r="E22" i="139"/>
  <c r="E25" i="109"/>
  <c r="E22" i="64"/>
  <c r="L19" i="55"/>
  <c r="E25" i="68"/>
  <c r="S25" i="106"/>
  <c r="S25" i="8"/>
  <c r="S19" i="72"/>
  <c r="S25" i="33"/>
  <c r="S25" i="156"/>
  <c r="S22" i="167"/>
  <c r="S22" i="121"/>
  <c r="S22" i="37"/>
  <c r="E19" i="115"/>
  <c r="S25" i="159"/>
  <c r="S25" i="108"/>
  <c r="S19" i="28"/>
  <c r="S19" i="159"/>
  <c r="S19" i="106"/>
  <c r="S19" i="14"/>
  <c r="S25" i="24"/>
  <c r="S19" i="51"/>
  <c r="S25" i="9"/>
  <c r="S19" i="9"/>
  <c r="S19" i="71"/>
  <c r="E25" i="27"/>
  <c r="E19" i="169"/>
  <c r="E25" i="137"/>
  <c r="E22" i="57"/>
  <c r="E22" i="105"/>
  <c r="E25" i="41"/>
  <c r="E25" i="158"/>
  <c r="E25" i="19"/>
  <c r="E22" i="158"/>
  <c r="E25" i="121"/>
  <c r="E22" i="33"/>
  <c r="E25" i="90"/>
  <c r="E22" i="106"/>
  <c r="E22" i="17"/>
  <c r="E22" i="77"/>
  <c r="E19" i="160"/>
  <c r="E25" i="39"/>
  <c r="E22" i="102"/>
  <c r="E22" i="38"/>
  <c r="E25" i="13"/>
  <c r="E22" i="48"/>
  <c r="E25" i="15"/>
  <c r="E19" i="158"/>
  <c r="E22" i="59"/>
  <c r="E22" i="118"/>
  <c r="E25" i="38"/>
  <c r="E19" i="77"/>
  <c r="E25" i="8"/>
  <c r="S25" i="97"/>
  <c r="S19" i="50"/>
  <c r="S25" i="92"/>
  <c r="S22" i="75"/>
  <c r="S19" i="44"/>
  <c r="S19" i="109"/>
  <c r="S25" i="112"/>
  <c r="S19" i="95"/>
  <c r="E25" i="169"/>
  <c r="E25" i="85"/>
  <c r="E22" i="12"/>
  <c r="E22" i="30"/>
  <c r="E22" i="18"/>
  <c r="E22" i="9"/>
  <c r="E22" i="101"/>
  <c r="E22" i="88"/>
  <c r="E25" i="97"/>
  <c r="E25" i="106"/>
  <c r="S19" i="98"/>
  <c r="S25" i="55"/>
  <c r="S25" i="80"/>
  <c r="S25" i="110"/>
  <c r="S19" i="34"/>
  <c r="S25" i="51"/>
  <c r="S25" i="63"/>
  <c r="S25" i="11"/>
  <c r="S25" i="32"/>
  <c r="S25" i="34"/>
  <c r="S19" i="37"/>
  <c r="E25" i="21"/>
  <c r="E22" i="49"/>
  <c r="E25" i="72"/>
  <c r="E22" i="75"/>
  <c r="E25" i="123"/>
  <c r="E25" i="23"/>
  <c r="E22" i="34"/>
  <c r="E25" i="156"/>
  <c r="E25" i="32"/>
  <c r="E19" i="155"/>
  <c r="E22" i="99"/>
  <c r="E25" i="42"/>
  <c r="E25" i="75"/>
  <c r="E25" i="71"/>
  <c r="E25" i="50"/>
  <c r="E25" i="58"/>
  <c r="E19" i="168"/>
  <c r="E25" i="86"/>
  <c r="E25" i="57"/>
  <c r="E25" i="30"/>
  <c r="E25" i="76"/>
  <c r="E22" i="110"/>
  <c r="E25" i="64"/>
  <c r="E25" i="22"/>
  <c r="E22" i="67"/>
  <c r="E22" i="86"/>
  <c r="S19" i="63"/>
  <c r="S25" i="169"/>
  <c r="S19" i="102"/>
  <c r="S25" i="139"/>
  <c r="S25" i="38"/>
  <c r="S25" i="90"/>
  <c r="S19" i="150"/>
  <c r="S19" i="137"/>
  <c r="E25" i="103"/>
  <c r="E25" i="33"/>
  <c r="E25" i="87"/>
  <c r="E19" i="156"/>
  <c r="E25" i="24"/>
  <c r="L22" i="55"/>
  <c r="E22" i="44"/>
  <c r="E25" i="170"/>
  <c r="E22" i="68"/>
  <c r="E22" i="112"/>
  <c r="S19" i="67"/>
  <c r="S25" i="62"/>
  <c r="S19" i="110"/>
  <c r="S25" i="77"/>
  <c r="S19" i="17"/>
  <c r="S19" i="25"/>
  <c r="S19" i="139"/>
  <c r="S19" i="124"/>
  <c r="S25" i="111"/>
  <c r="S19" i="167"/>
  <c r="S25" i="124"/>
  <c r="E25" i="80"/>
  <c r="E25" i="62"/>
  <c r="E25" i="65"/>
  <c r="E25" i="48"/>
  <c r="E22" i="160"/>
  <c r="E25" i="157"/>
  <c r="E22" i="95"/>
  <c r="E22" i="20"/>
  <c r="E22" i="122"/>
  <c r="E22" i="89"/>
  <c r="E25" i="77"/>
  <c r="E25" i="99"/>
  <c r="E25" i="98"/>
  <c r="E22" i="120"/>
  <c r="E25" i="102"/>
  <c r="E22" i="97"/>
  <c r="E22" i="71"/>
  <c r="E25" i="16"/>
  <c r="E22" i="29"/>
  <c r="E25" i="34"/>
  <c r="E22" i="90"/>
  <c r="E25" i="20"/>
  <c r="E25" i="12"/>
  <c r="E25" i="159"/>
  <c r="E25" i="9"/>
  <c r="E25" i="88"/>
  <c r="E22" i="82"/>
  <c r="E22" i="25"/>
  <c r="E25" i="31"/>
  <c r="E25" i="96"/>
  <c r="E22" i="28"/>
  <c r="S19" i="115"/>
  <c r="S25" i="30"/>
  <c r="S22" i="62"/>
  <c r="S25" i="23"/>
  <c r="S22" i="93"/>
  <c r="S25" i="155"/>
  <c r="S22" i="137"/>
  <c r="S19" i="32"/>
  <c r="S25" i="122"/>
  <c r="S22" i="96"/>
  <c r="S19" i="41"/>
  <c r="S25" i="170"/>
  <c r="S19" i="82"/>
  <c r="E19" i="157"/>
  <c r="E25" i="110"/>
  <c r="E22" i="21"/>
  <c r="E25" i="168"/>
  <c r="S25" i="83"/>
  <c r="S25" i="47"/>
  <c r="S25" i="96"/>
  <c r="S19" i="114"/>
  <c r="S25" i="67"/>
  <c r="S25" i="115"/>
  <c r="S19" i="26"/>
  <c r="S19" i="88"/>
  <c r="S19" i="11"/>
  <c r="S25" i="166"/>
  <c r="S25" i="140"/>
  <c r="E25" i="105"/>
  <c r="E25" i="150"/>
  <c r="E22" i="39"/>
  <c r="E25" i="67"/>
  <c r="E22" i="23"/>
  <c r="E25" i="139"/>
  <c r="E22" i="96"/>
  <c r="E22" i="81"/>
  <c r="E25" i="89"/>
  <c r="E19" i="171"/>
  <c r="E22" i="85"/>
  <c r="E22" i="32"/>
  <c r="E22" i="63"/>
  <c r="E22" i="8"/>
  <c r="E22" i="76"/>
  <c r="E22" i="50"/>
  <c r="E25" i="155"/>
  <c r="E22" i="78"/>
  <c r="E25" i="28"/>
  <c r="E22" i="47"/>
  <c r="E22" i="15"/>
  <c r="E22" i="72"/>
  <c r="E25" i="118"/>
  <c r="E25" i="124"/>
  <c r="E25" i="82"/>
  <c r="S19" i="86"/>
  <c r="S19" i="30"/>
  <c r="S19" i="97"/>
  <c r="S19" i="62"/>
  <c r="S25" i="60"/>
  <c r="S19" i="76"/>
  <c r="S19" i="78"/>
  <c r="S19" i="158"/>
  <c r="S25" i="109"/>
  <c r="S25" i="85"/>
  <c r="S22" i="41"/>
  <c r="S25" i="167"/>
  <c r="S25" i="70"/>
  <c r="S25" i="88"/>
  <c r="S25" i="69"/>
  <c r="S25" i="120"/>
  <c r="E25" i="63"/>
  <c r="E19" i="119"/>
  <c r="E25" i="59"/>
  <c r="E22" i="124"/>
  <c r="E22" i="108"/>
  <c r="E25" i="11"/>
  <c r="E25" i="166"/>
  <c r="E25" i="69"/>
  <c r="E25" i="119"/>
  <c r="E25" i="51"/>
  <c r="E22" i="150"/>
  <c r="S19" i="69"/>
  <c r="S19" i="29"/>
  <c r="S19" i="121"/>
  <c r="S25" i="114"/>
  <c r="S25" i="64"/>
  <c r="S19" i="58"/>
  <c r="S25" i="68"/>
  <c r="S25" i="82"/>
  <c r="S25" i="14"/>
  <c r="S19" i="55"/>
  <c r="S25" i="158"/>
  <c r="S25" i="157"/>
  <c r="S19" i="15"/>
  <c r="S25" i="58"/>
  <c r="S19" i="75"/>
  <c r="S25" i="50"/>
  <c r="S25" i="37"/>
  <c r="S19" i="47"/>
  <c r="S22" i="51"/>
  <c r="S19" i="65"/>
  <c r="S19" i="118"/>
  <c r="S19" i="36"/>
  <c r="S25" i="171"/>
  <c r="E22" i="119"/>
  <c r="E25" i="108"/>
  <c r="E22" i="98"/>
  <c r="E22" i="168"/>
  <c r="E22" i="87"/>
  <c r="E22" i="123"/>
  <c r="E25" i="78"/>
  <c r="E25" i="25"/>
  <c r="E22" i="140"/>
  <c r="E25" i="93"/>
  <c r="E22" i="80"/>
  <c r="E22" i="159"/>
  <c r="E25" i="18"/>
  <c r="E22" i="92"/>
  <c r="E22" i="31"/>
  <c r="E25" i="111"/>
  <c r="E25" i="160"/>
  <c r="E25" i="37"/>
  <c r="E25" i="101"/>
  <c r="E25" i="44"/>
  <c r="E25" i="29"/>
  <c r="E22" i="109"/>
  <c r="E22" i="121"/>
  <c r="E22" i="137"/>
  <c r="E25" i="114"/>
  <c r="E22" i="115"/>
  <c r="E25" i="140"/>
  <c r="E25" i="49"/>
  <c r="S22" i="14"/>
  <c r="S22" i="13"/>
  <c r="S22" i="27"/>
  <c r="S22" i="26"/>
  <c r="S19" i="92" l="1"/>
  <c r="E19" i="96"/>
  <c r="E19" i="13"/>
  <c r="E19" i="83"/>
  <c r="E19" i="118"/>
  <c r="E19" i="124"/>
  <c r="E19" i="38"/>
  <c r="E19" i="105"/>
  <c r="S22" i="11"/>
  <c r="E19" i="30"/>
  <c r="E19" i="140"/>
  <c r="E19" i="95"/>
  <c r="E19" i="78"/>
  <c r="E19" i="39"/>
  <c r="E19" i="22"/>
  <c r="E19" i="121"/>
  <c r="E19" i="65"/>
  <c r="E19" i="82"/>
  <c r="E19" i="11"/>
  <c r="E19" i="26"/>
  <c r="E19" i="9"/>
  <c r="E19" i="80"/>
  <c r="E19" i="111"/>
  <c r="E19" i="20"/>
  <c r="E19" i="106"/>
  <c r="E19" i="17"/>
  <c r="E19" i="99"/>
  <c r="E19" i="72"/>
  <c r="E19" i="58"/>
  <c r="E19" i="18"/>
  <c r="E19" i="93"/>
  <c r="E19" i="24"/>
  <c r="E19" i="123"/>
  <c r="E19" i="110"/>
  <c r="E19" i="34"/>
  <c r="E19" i="15"/>
  <c r="E19" i="170"/>
  <c r="E19" i="60"/>
  <c r="E19" i="37"/>
  <c r="E19" i="102"/>
  <c r="E19" i="64"/>
  <c r="E19" i="57"/>
  <c r="E19" i="109"/>
  <c r="E19" i="89"/>
  <c r="E19" i="29"/>
  <c r="E19" i="33"/>
  <c r="E19" i="21"/>
  <c r="E19" i="62"/>
  <c r="E19" i="108"/>
  <c r="E19" i="139"/>
  <c r="E25" i="55"/>
  <c r="W20" i="36"/>
  <c r="E19" i="36"/>
  <c r="W19" i="36" s="1"/>
  <c r="S22" i="16"/>
  <c r="E19" i="25"/>
  <c r="E19" i="167"/>
  <c r="E19" i="14"/>
  <c r="E19" i="88"/>
  <c r="E19" i="71"/>
  <c r="E22" i="55"/>
  <c r="E19" i="8"/>
  <c r="E19" i="75"/>
  <c r="E19" i="59"/>
  <c r="E19" i="90"/>
  <c r="E19" i="42"/>
  <c r="E22" i="36"/>
  <c r="W22" i="36" s="1"/>
  <c r="W23" i="36"/>
  <c r="E19" i="16"/>
  <c r="E19" i="85"/>
  <c r="E19" i="137"/>
  <c r="E19" i="12"/>
  <c r="E19" i="81"/>
  <c r="E19" i="101"/>
  <c r="E19" i="120"/>
  <c r="E19" i="27"/>
  <c r="E19" i="51"/>
  <c r="E19" i="98"/>
  <c r="E19" i="48"/>
  <c r="E19" i="122"/>
  <c r="E19" i="47"/>
  <c r="E19" i="112"/>
  <c r="E19" i="44"/>
  <c r="W26" i="36"/>
  <c r="E19" i="41"/>
  <c r="E19" i="67"/>
  <c r="E19" i="97"/>
  <c r="E19" i="31"/>
  <c r="E19" i="166"/>
  <c r="E19" i="103"/>
  <c r="E19" i="32"/>
  <c r="E19" i="19"/>
  <c r="E19" i="50"/>
  <c r="E19" i="70"/>
  <c r="E19" i="23"/>
  <c r="E19" i="28"/>
  <c r="E19" i="55"/>
  <c r="E19" i="86"/>
  <c r="E19" i="63"/>
  <c r="F19" i="170" l="1"/>
  <c r="T22" i="170"/>
  <c r="M19" i="170" l="1"/>
  <c r="F22" i="170"/>
  <c r="M22" i="170"/>
  <c r="T19" i="170" l="1"/>
  <c r="T22" i="8" l="1"/>
  <c r="T22" i="87" l="1"/>
  <c r="F22" i="87"/>
  <c r="T22" i="171"/>
  <c r="F22" i="171"/>
  <c r="M22" i="171"/>
  <c r="T22" i="35"/>
  <c r="M22" i="159"/>
  <c r="T22" i="168"/>
  <c r="M22" i="168"/>
  <c r="F22" i="168"/>
  <c r="T22" i="155"/>
  <c r="M22" i="155"/>
  <c r="T22" i="169"/>
  <c r="F22" i="169"/>
  <c r="M22" i="169"/>
  <c r="T22" i="103"/>
  <c r="T22" i="93"/>
  <c r="F22" i="93"/>
  <c r="T22" i="140"/>
  <c r="T22" i="109"/>
  <c r="F22" i="109"/>
  <c r="T22" i="75"/>
  <c r="T22" i="99"/>
  <c r="F22" i="99"/>
  <c r="F22" i="8"/>
  <c r="T22" i="122"/>
  <c r="T22" i="167"/>
  <c r="T22" i="102"/>
  <c r="T22" i="95"/>
  <c r="T22" i="83"/>
  <c r="F22" i="78"/>
  <c r="T22" i="96"/>
  <c r="T22" i="69"/>
  <c r="T22" i="159"/>
  <c r="F22" i="102" l="1"/>
  <c r="F22" i="122"/>
  <c r="F22" i="75"/>
  <c r="F22" i="103"/>
  <c r="F22" i="35"/>
  <c r="T22" i="108"/>
  <c r="T22" i="166"/>
  <c r="T22" i="9"/>
  <c r="T22" i="34"/>
  <c r="F22" i="34"/>
  <c r="T22" i="37"/>
  <c r="M22" i="122"/>
  <c r="T22" i="119"/>
  <c r="M22" i="119"/>
  <c r="T22" i="90"/>
  <c r="T22" i="85"/>
  <c r="T22" i="92"/>
  <c r="T22" i="86"/>
  <c r="M22" i="93"/>
  <c r="M22" i="78"/>
  <c r="T22" i="156"/>
  <c r="M22" i="156"/>
  <c r="F22" i="156"/>
  <c r="M22" i="103"/>
  <c r="T22" i="139"/>
  <c r="F22" i="95"/>
  <c r="M22" i="8"/>
  <c r="M22" i="75"/>
  <c r="M22" i="87"/>
  <c r="T22" i="44"/>
  <c r="F22" i="44"/>
  <c r="T22" i="49"/>
  <c r="M22" i="158"/>
  <c r="M22" i="99"/>
  <c r="T22" i="76"/>
  <c r="T22" i="72"/>
  <c r="T22" i="124"/>
  <c r="F22" i="124"/>
  <c r="T22" i="157"/>
  <c r="M22" i="157"/>
  <c r="F22" i="159"/>
  <c r="T22" i="114"/>
  <c r="T22" i="120"/>
  <c r="T22" i="121"/>
  <c r="M22" i="102"/>
  <c r="M22" i="109"/>
  <c r="F22" i="69"/>
  <c r="T22" i="68"/>
  <c r="F22" i="83"/>
  <c r="T22" i="33"/>
  <c r="F22" i="96"/>
  <c r="M22" i="35"/>
  <c r="M22" i="69"/>
  <c r="T22" i="78"/>
  <c r="F22" i="167"/>
  <c r="M22" i="96"/>
  <c r="F22" i="140"/>
  <c r="F22" i="155"/>
  <c r="F22" i="72"/>
  <c r="T22" i="81"/>
  <c r="F22" i="81"/>
  <c r="T22" i="150"/>
  <c r="T22" i="111"/>
  <c r="M22" i="167"/>
  <c r="M22" i="140"/>
  <c r="M22" i="72"/>
  <c r="T22" i="80"/>
  <c r="T22" i="106"/>
  <c r="T22" i="137"/>
  <c r="T22" i="158"/>
  <c r="T22" i="115"/>
  <c r="F22" i="92" l="1"/>
  <c r="F22" i="166"/>
  <c r="F22" i="120"/>
  <c r="F22" i="49"/>
  <c r="F22" i="121"/>
  <c r="F22" i="150"/>
  <c r="F22" i="33"/>
  <c r="F22" i="90"/>
  <c r="F22" i="37"/>
  <c r="F22" i="108"/>
  <c r="T22" i="123"/>
  <c r="M22" i="111"/>
  <c r="F22" i="139"/>
  <c r="M22" i="83"/>
  <c r="M22" i="139"/>
  <c r="F22" i="68"/>
  <c r="F22" i="157"/>
  <c r="F22" i="86"/>
  <c r="M22" i="90"/>
  <c r="M22" i="150"/>
  <c r="M22" i="68"/>
  <c r="F22" i="123"/>
  <c r="M22" i="44"/>
  <c r="M22" i="86"/>
  <c r="M22" i="166"/>
  <c r="M22" i="121"/>
  <c r="M22" i="123"/>
  <c r="F22" i="106"/>
  <c r="F22" i="137"/>
  <c r="F22" i="115"/>
  <c r="M22" i="37"/>
  <c r="M22" i="81"/>
  <c r="M22" i="106"/>
  <c r="M22" i="124"/>
  <c r="M22" i="137"/>
  <c r="M22" i="115"/>
  <c r="M22" i="120"/>
  <c r="F22" i="158"/>
  <c r="M22" i="92"/>
  <c r="F22" i="119"/>
  <c r="M22" i="34"/>
  <c r="F22" i="80"/>
  <c r="M22" i="33"/>
  <c r="F22" i="114"/>
  <c r="F22" i="76"/>
  <c r="M22" i="49"/>
  <c r="M22" i="80"/>
  <c r="F22" i="85"/>
  <c r="F22" i="9"/>
  <c r="M22" i="108"/>
  <c r="F22" i="111"/>
  <c r="M22" i="114"/>
  <c r="M22" i="76"/>
  <c r="M22" i="95"/>
  <c r="M22" i="85"/>
  <c r="M22" i="9"/>
  <c r="T22" i="98" l="1"/>
  <c r="F22" i="98"/>
  <c r="M22" i="98" l="1"/>
  <c r="T22" i="97" l="1"/>
  <c r="F22" i="97"/>
  <c r="M22" i="97" l="1"/>
  <c r="T22" i="105" l="1"/>
  <c r="F22" i="105"/>
  <c r="T22" i="88" l="1"/>
  <c r="F22" i="88"/>
  <c r="M22" i="105"/>
  <c r="T22" i="82" l="1"/>
  <c r="F22" i="82"/>
  <c r="M22" i="88"/>
  <c r="M22" i="82" l="1"/>
  <c r="T22" i="160" l="1"/>
  <c r="M22" i="160"/>
  <c r="F22" i="160"/>
  <c r="T22" i="118" l="1"/>
  <c r="F22" i="63" l="1"/>
  <c r="F22" i="118"/>
  <c r="T22" i="63"/>
  <c r="M22" i="118" l="1"/>
  <c r="M22" i="63"/>
  <c r="F19" i="120" l="1"/>
  <c r="F19" i="63"/>
  <c r="F19" i="112"/>
  <c r="F19" i="62"/>
  <c r="F19" i="150"/>
  <c r="F19" i="85"/>
  <c r="F19" i="35"/>
  <c r="F19" i="77"/>
  <c r="F19" i="34"/>
  <c r="F19" i="44"/>
  <c r="F19" i="137"/>
  <c r="F19" i="119"/>
  <c r="F19" i="169"/>
  <c r="F19" i="99"/>
  <c r="F19" i="88"/>
  <c r="F19" i="156"/>
  <c r="F19" i="106"/>
  <c r="F19" i="37"/>
  <c r="F19" i="75"/>
  <c r="F19" i="90"/>
  <c r="F19" i="122"/>
  <c r="F19" i="89"/>
  <c r="F19" i="33"/>
  <c r="F19" i="159"/>
  <c r="F19" i="103"/>
  <c r="F19" i="109"/>
  <c r="F19" i="95"/>
  <c r="F19" i="69"/>
  <c r="F19" i="83"/>
  <c r="F19" i="60"/>
  <c r="F19" i="9"/>
  <c r="F19" i="157"/>
  <c r="F19" i="167"/>
  <c r="F19" i="115"/>
  <c r="F19" i="166"/>
  <c r="F19" i="76"/>
  <c r="F19" i="68"/>
  <c r="F19" i="86"/>
  <c r="F19" i="105"/>
  <c r="F19" i="64"/>
  <c r="F19" i="82"/>
  <c r="F19" i="80"/>
  <c r="F19" i="49"/>
  <c r="F19" i="96"/>
  <c r="F19" i="118"/>
  <c r="F19" i="81"/>
  <c r="F19" i="102"/>
  <c r="F19" i="97"/>
  <c r="F19" i="121"/>
  <c r="F19" i="158"/>
  <c r="F19" i="65"/>
  <c r="F19" i="59"/>
  <c r="F19" i="124"/>
  <c r="F19" i="93"/>
  <c r="F19" i="87"/>
  <c r="F19" i="114"/>
  <c r="F19" i="92"/>
  <c r="F19" i="168"/>
  <c r="F19" i="123"/>
  <c r="F19" i="155"/>
  <c r="F19" i="160"/>
  <c r="F19" i="8"/>
  <c r="F19" i="139"/>
  <c r="F19" i="78"/>
  <c r="F19" i="111"/>
  <c r="F19" i="108"/>
  <c r="F19" i="171"/>
  <c r="F19" i="98"/>
  <c r="F19" i="140"/>
  <c r="F19" i="72"/>
  <c r="M19" i="159" l="1"/>
  <c r="M19" i="168"/>
  <c r="M19" i="8" l="1"/>
  <c r="M19" i="59"/>
  <c r="M19" i="150"/>
  <c r="M19" i="34"/>
  <c r="M19" i="99"/>
  <c r="T19" i="171"/>
  <c r="M19" i="171"/>
  <c r="M19" i="37"/>
  <c r="T19" i="119"/>
  <c r="M19" i="119"/>
  <c r="T19" i="160"/>
  <c r="M19" i="160"/>
  <c r="T19" i="169"/>
  <c r="M19" i="169"/>
  <c r="T19" i="157"/>
  <c r="M19" i="157"/>
  <c r="T19" i="155"/>
  <c r="M19" i="155"/>
  <c r="M19" i="78"/>
  <c r="T19" i="158"/>
  <c r="M19" i="158"/>
  <c r="T19" i="77"/>
  <c r="M19" i="77"/>
  <c r="T19" i="168"/>
  <c r="T19" i="159"/>
  <c r="M19" i="156"/>
  <c r="M19" i="120" l="1"/>
  <c r="M19" i="96"/>
  <c r="T19" i="35"/>
  <c r="T19" i="82"/>
  <c r="T19" i="137"/>
  <c r="M19" i="69"/>
  <c r="M19" i="85"/>
  <c r="T19" i="166"/>
  <c r="M19" i="124"/>
  <c r="M19" i="103"/>
  <c r="T19" i="69"/>
  <c r="T19" i="85"/>
  <c r="M19" i="86"/>
  <c r="M19" i="114"/>
  <c r="M19" i="140"/>
  <c r="M19" i="81"/>
  <c r="T19" i="103"/>
  <c r="M19" i="108"/>
  <c r="M19" i="83"/>
  <c r="M19" i="122"/>
  <c r="T19" i="37"/>
  <c r="T19" i="86"/>
  <c r="T19" i="114"/>
  <c r="M19" i="90"/>
  <c r="M19" i="89"/>
  <c r="T19" i="108"/>
  <c r="T19" i="83"/>
  <c r="T19" i="122"/>
  <c r="M19" i="63"/>
  <c r="X27" i="36"/>
  <c r="M19" i="88"/>
  <c r="M19" i="80"/>
  <c r="M19" i="72"/>
  <c r="T19" i="89"/>
  <c r="M19" i="105"/>
  <c r="T19" i="63"/>
  <c r="T19" i="88"/>
  <c r="T19" i="34"/>
  <c r="M19" i="64"/>
  <c r="M19" i="112"/>
  <c r="M19" i="97"/>
  <c r="M19" i="44"/>
  <c r="T19" i="105"/>
  <c r="M19" i="68"/>
  <c r="T19" i="44"/>
  <c r="M19" i="109"/>
  <c r="M19" i="60"/>
  <c r="M19" i="75"/>
  <c r="T19" i="68"/>
  <c r="T19" i="78"/>
  <c r="M19" i="33"/>
  <c r="T19" i="150"/>
  <c r="M19" i="95"/>
  <c r="M19" i="102"/>
  <c r="M19" i="111"/>
  <c r="M19" i="115"/>
  <c r="T19" i="109"/>
  <c r="T19" i="60"/>
  <c r="T19" i="75"/>
  <c r="T19" i="115"/>
  <c r="M19" i="93"/>
  <c r="M19" i="139"/>
  <c r="M19" i="121"/>
  <c r="M19" i="92"/>
  <c r="M19" i="76"/>
  <c r="M19" i="62"/>
  <c r="M19" i="9"/>
  <c r="M19" i="123"/>
  <c r="M19" i="167"/>
  <c r="T19" i="93"/>
  <c r="T19" i="139"/>
  <c r="T19" i="121"/>
  <c r="T19" i="92"/>
  <c r="M19" i="87"/>
  <c r="M19" i="49"/>
  <c r="M19" i="65"/>
  <c r="M19" i="106"/>
  <c r="M19" i="98"/>
  <c r="M19" i="118"/>
  <c r="T19" i="59"/>
  <c r="M19" i="35"/>
  <c r="M19" i="82"/>
  <c r="M19" i="137"/>
  <c r="T19" i="98"/>
  <c r="T19" i="118"/>
  <c r="M19" i="166"/>
  <c r="T19" i="156"/>
  <c r="T19" i="102" l="1"/>
  <c r="T19" i="106"/>
  <c r="T19" i="111"/>
  <c r="T19" i="72"/>
  <c r="T19" i="99"/>
  <c r="T19" i="123"/>
  <c r="T19" i="62"/>
  <c r="T19" i="9"/>
  <c r="T19" i="96"/>
  <c r="T19" i="8"/>
  <c r="T19" i="95"/>
  <c r="T19" i="76"/>
  <c r="T19" i="65"/>
  <c r="T19" i="81"/>
  <c r="T19" i="90"/>
  <c r="T19" i="167"/>
  <c r="T19" i="120"/>
  <c r="T19" i="64" l="1"/>
  <c r="T19" i="140"/>
  <c r="T19" i="112"/>
  <c r="T19" i="80"/>
  <c r="T19" i="87"/>
  <c r="T19" i="97"/>
  <c r="T19" i="33"/>
  <c r="T19" i="124"/>
  <c r="X21" i="36"/>
  <c r="T19" i="49"/>
  <c r="F19" i="32" l="1"/>
  <c r="T19" i="32"/>
  <c r="M19" i="32"/>
  <c r="T22" i="67" l="1"/>
  <c r="F22" i="14"/>
  <c r="F22" i="16"/>
  <c r="F22" i="27"/>
  <c r="F22" i="26"/>
  <c r="F22" i="13"/>
  <c r="T22" i="36" l="1"/>
  <c r="T22" i="25"/>
  <c r="F22" i="25"/>
  <c r="T22" i="23"/>
  <c r="F22" i="23"/>
  <c r="T22" i="50"/>
  <c r="F22" i="50"/>
  <c r="T22" i="15"/>
  <c r="F22" i="15"/>
  <c r="T22" i="17"/>
  <c r="F22" i="17"/>
  <c r="T22" i="21"/>
  <c r="F22" i="21"/>
  <c r="T22" i="48"/>
  <c r="F22" i="48"/>
  <c r="T22" i="39"/>
  <c r="F22" i="39"/>
  <c r="T22" i="29"/>
  <c r="F22" i="29"/>
  <c r="T22" i="71"/>
  <c r="F22" i="71"/>
  <c r="T22" i="22"/>
  <c r="T22" i="20"/>
  <c r="F22" i="20"/>
  <c r="T22" i="12"/>
  <c r="F22" i="12"/>
  <c r="T22" i="24"/>
  <c r="F22" i="24"/>
  <c r="F22" i="11"/>
  <c r="T22" i="19"/>
  <c r="T22" i="41"/>
  <c r="T22" i="58"/>
  <c r="F22" i="58"/>
  <c r="T22" i="30"/>
  <c r="F22" i="67"/>
  <c r="T22" i="38"/>
  <c r="T22" i="18"/>
  <c r="T22" i="28"/>
  <c r="T22" i="42"/>
  <c r="T22" i="110"/>
  <c r="T22" i="70"/>
  <c r="T22" i="47"/>
  <c r="T22" i="64"/>
  <c r="T22" i="57"/>
  <c r="F22" i="18" l="1"/>
  <c r="F22" i="70"/>
  <c r="F22" i="38"/>
  <c r="F22" i="30"/>
  <c r="F22" i="41"/>
  <c r="F22" i="110"/>
  <c r="T22" i="59"/>
  <c r="F22" i="59"/>
  <c r="M22" i="58"/>
  <c r="M22" i="57"/>
  <c r="M22" i="48"/>
  <c r="M22" i="71"/>
  <c r="M22" i="50"/>
  <c r="T22" i="101"/>
  <c r="M22" i="70"/>
  <c r="M22" i="18"/>
  <c r="M22" i="24"/>
  <c r="T22" i="51"/>
  <c r="M22" i="41"/>
  <c r="T22" i="112"/>
  <c r="M22" i="110"/>
  <c r="M22" i="21"/>
  <c r="M22" i="23"/>
  <c r="M22" i="13"/>
  <c r="F22" i="101"/>
  <c r="M22" i="38"/>
  <c r="M22" i="12"/>
  <c r="M22" i="29"/>
  <c r="M22" i="101"/>
  <c r="M22" i="19"/>
  <c r="M22" i="42"/>
  <c r="M22" i="67"/>
  <c r="F22" i="19"/>
  <c r="M22" i="20"/>
  <c r="M22" i="39"/>
  <c r="M22" i="17"/>
  <c r="M22" i="25"/>
  <c r="M22" i="55"/>
  <c r="F22" i="42"/>
  <c r="T22" i="55"/>
  <c r="F22" i="36"/>
  <c r="X23" i="36"/>
  <c r="F22" i="64"/>
  <c r="F22" i="47"/>
  <c r="F22" i="28"/>
  <c r="M22" i="30"/>
  <c r="F22" i="22"/>
  <c r="F22" i="51"/>
  <c r="M22" i="15"/>
  <c r="M22" i="36"/>
  <c r="T22" i="89"/>
  <c r="T22" i="32"/>
  <c r="T22" i="62"/>
  <c r="T22" i="65"/>
  <c r="T22" i="77"/>
  <c r="M22" i="77"/>
  <c r="M22" i="47"/>
  <c r="M22" i="28"/>
  <c r="F22" i="57"/>
  <c r="M22" i="22"/>
  <c r="M22" i="51"/>
  <c r="T22" i="60"/>
  <c r="T22" i="31"/>
  <c r="F22" i="77" l="1"/>
  <c r="F22" i="32"/>
  <c r="X22" i="36"/>
  <c r="F22" i="89"/>
  <c r="M22" i="65"/>
  <c r="M22" i="26"/>
  <c r="T22" i="16"/>
  <c r="M22" i="112"/>
  <c r="T22" i="26"/>
  <c r="M22" i="62"/>
  <c r="M22" i="14"/>
  <c r="F22" i="31"/>
  <c r="F22" i="62"/>
  <c r="T22" i="14"/>
  <c r="M22" i="31"/>
  <c r="M22" i="27"/>
  <c r="F22" i="60"/>
  <c r="T22" i="27"/>
  <c r="M22" i="32"/>
  <c r="M22" i="60"/>
  <c r="F22" i="55"/>
  <c r="M22" i="64"/>
  <c r="M22" i="11"/>
  <c r="M22" i="89"/>
  <c r="M22" i="59"/>
  <c r="F22" i="65"/>
  <c r="M22" i="16"/>
  <c r="F22" i="112"/>
  <c r="T22" i="11" l="1"/>
  <c r="T22" i="13"/>
  <c r="F19" i="21" l="1"/>
  <c r="T19" i="22" l="1"/>
  <c r="M19" i="22"/>
  <c r="F19" i="22"/>
  <c r="M19" i="21"/>
  <c r="F19" i="13"/>
  <c r="F19" i="14"/>
  <c r="M19" i="14"/>
  <c r="M19" i="13" l="1"/>
  <c r="T19" i="14"/>
  <c r="M19" i="12"/>
  <c r="T19" i="19"/>
  <c r="F19" i="19"/>
  <c r="M19" i="19"/>
  <c r="F19" i="12"/>
  <c r="T19" i="21"/>
  <c r="T19" i="13" l="1"/>
  <c r="T19" i="12"/>
  <c r="T19" i="11" l="1"/>
  <c r="M19" i="11"/>
  <c r="F19" i="11"/>
  <c r="F19" i="16" l="1"/>
  <c r="M19" i="16" l="1"/>
  <c r="F19" i="17"/>
  <c r="T19" i="17"/>
  <c r="T19" i="16"/>
  <c r="M19" i="17"/>
  <c r="F19" i="18" l="1"/>
  <c r="M19" i="18"/>
  <c r="T19" i="23"/>
  <c r="F19" i="23"/>
  <c r="M19" i="23"/>
  <c r="T19" i="18"/>
  <c r="F19" i="39" l="1"/>
  <c r="F19" i="48"/>
  <c r="F19" i="15"/>
  <c r="F19" i="26"/>
  <c r="F19" i="30"/>
  <c r="F19" i="29"/>
  <c r="F19" i="101" l="1"/>
  <c r="F19" i="70"/>
  <c r="F19" i="47"/>
  <c r="F19" i="67"/>
  <c r="F19" i="51"/>
  <c r="M19" i="70"/>
  <c r="M19" i="101"/>
  <c r="M19" i="67"/>
  <c r="M19" i="51"/>
  <c r="T19" i="67"/>
  <c r="F19" i="24"/>
  <c r="M19" i="30"/>
  <c r="M19" i="24"/>
  <c r="M19" i="29"/>
  <c r="M19" i="48"/>
  <c r="M19" i="41"/>
  <c r="M19" i="26"/>
  <c r="F19" i="41"/>
  <c r="M19" i="15"/>
  <c r="M19" i="47"/>
  <c r="T19" i="25"/>
  <c r="T19" i="58"/>
  <c r="M19" i="36"/>
  <c r="F19" i="25"/>
  <c r="F19" i="55"/>
  <c r="F19" i="27"/>
  <c r="T19" i="27"/>
  <c r="T19" i="36"/>
  <c r="T19" i="47"/>
  <c r="M19" i="25"/>
  <c r="M19" i="55"/>
  <c r="M19" i="27"/>
  <c r="F19" i="58"/>
  <c r="M19" i="39"/>
  <c r="F19" i="71"/>
  <c r="F19" i="28"/>
  <c r="T19" i="101"/>
  <c r="M19" i="58"/>
  <c r="M19" i="71"/>
  <c r="M19" i="28"/>
  <c r="T19" i="24"/>
  <c r="T19" i="51"/>
  <c r="T19" i="28"/>
  <c r="T19" i="71"/>
  <c r="M19" i="50"/>
  <c r="F19" i="57"/>
  <c r="F19" i="38"/>
  <c r="F19" i="42"/>
  <c r="T19" i="38"/>
  <c r="T19" i="70"/>
  <c r="T19" i="42"/>
  <c r="T19" i="55"/>
  <c r="F19" i="50"/>
  <c r="M19" i="57"/>
  <c r="M19" i="38"/>
  <c r="M19" i="42"/>
  <c r="T19" i="41" l="1"/>
  <c r="T19" i="30"/>
  <c r="T19" i="15"/>
  <c r="F19" i="36"/>
  <c r="X20" i="36"/>
  <c r="T19" i="57"/>
  <c r="T19" i="29"/>
  <c r="T19" i="26"/>
  <c r="T19" i="39"/>
  <c r="T19" i="50"/>
  <c r="T19" i="48"/>
  <c r="X19" i="36" l="1"/>
  <c r="M19" i="110"/>
  <c r="F19" i="110" l="1"/>
  <c r="T19" i="110"/>
  <c r="F19" i="31"/>
  <c r="T19" i="31" l="1"/>
  <c r="M19" i="31"/>
  <c r="F19" i="20" l="1"/>
  <c r="M19" i="20"/>
  <c r="T19" i="20" l="1"/>
  <c r="X44" i="36" l="1"/>
  <c r="S42" i="170" l="1"/>
  <c r="E42" i="170"/>
  <c r="L42" i="170"/>
  <c r="M42" i="170"/>
  <c r="F42" i="170"/>
  <c r="L29" i="170" l="1"/>
  <c r="E29" i="170"/>
  <c r="T42" i="170"/>
  <c r="F29" i="170"/>
  <c r="M29" i="170" l="1"/>
  <c r="S29" i="170"/>
  <c r="T29" i="170" l="1"/>
  <c r="F25" i="170"/>
  <c r="F14" i="170" s="1"/>
  <c r="T25" i="170" l="1"/>
  <c r="M25" i="170"/>
  <c r="M14" i="170" l="1"/>
  <c r="T14" i="170"/>
  <c r="M42" i="167" l="1"/>
  <c r="S42" i="167"/>
  <c r="E42" i="167"/>
  <c r="M42" i="168"/>
  <c r="S42" i="168"/>
  <c r="L42" i="167"/>
  <c r="L42" i="168"/>
  <c r="E42" i="168"/>
  <c r="F42" i="168" l="1"/>
  <c r="M42" i="169"/>
  <c r="L42" i="171"/>
  <c r="S42" i="169"/>
  <c r="T29" i="169"/>
  <c r="M29" i="168"/>
  <c r="L29" i="168"/>
  <c r="E29" i="168"/>
  <c r="F42" i="167"/>
  <c r="S29" i="168"/>
  <c r="S29" i="169"/>
  <c r="L42" i="169"/>
  <c r="E42" i="169"/>
  <c r="M29" i="171"/>
  <c r="E29" i="171"/>
  <c r="E29" i="169"/>
  <c r="L29" i="169"/>
  <c r="M42" i="171"/>
  <c r="L29" i="171"/>
  <c r="T42" i="167"/>
  <c r="T29" i="171"/>
  <c r="L29" i="167"/>
  <c r="T42" i="168"/>
  <c r="F29" i="167"/>
  <c r="F42" i="171" l="1"/>
  <c r="S29" i="167"/>
  <c r="S42" i="171"/>
  <c r="F29" i="168"/>
  <c r="F29" i="169"/>
  <c r="S29" i="171"/>
  <c r="F29" i="171"/>
  <c r="M29" i="169"/>
  <c r="T42" i="169"/>
  <c r="M29" i="167"/>
  <c r="E42" i="171"/>
  <c r="T42" i="171"/>
  <c r="E29" i="167"/>
  <c r="F42" i="169"/>
  <c r="T29" i="168"/>
  <c r="T29" i="167" l="1"/>
  <c r="S42" i="68" l="1"/>
  <c r="S42" i="47"/>
  <c r="S42" i="120"/>
  <c r="S42" i="103"/>
  <c r="S42" i="108"/>
  <c r="F42" i="97"/>
  <c r="M42" i="97"/>
  <c r="S42" i="99"/>
  <c r="M42" i="114"/>
  <c r="L42" i="123"/>
  <c r="E42" i="123"/>
  <c r="S42" i="81"/>
  <c r="M42" i="62"/>
  <c r="L42" i="108"/>
  <c r="E42" i="108"/>
  <c r="L42" i="97"/>
  <c r="S42" i="160"/>
  <c r="L42" i="69"/>
  <c r="S42" i="30"/>
  <c r="M42" i="99"/>
  <c r="S42" i="62"/>
  <c r="F42" i="111"/>
  <c r="M42" i="111"/>
  <c r="S42" i="95"/>
  <c r="L42" i="68"/>
  <c r="T42" i="60"/>
  <c r="M42" i="35"/>
  <c r="L42" i="82"/>
  <c r="M42" i="115"/>
  <c r="S42" i="111"/>
  <c r="L42" i="99"/>
  <c r="E42" i="99"/>
  <c r="S42" i="38"/>
  <c r="L42" i="62"/>
  <c r="M42" i="123"/>
  <c r="L42" i="106"/>
  <c r="S42" i="51"/>
  <c r="S42" i="35"/>
  <c r="S42" i="114"/>
  <c r="S42" i="34"/>
  <c r="L42" i="111"/>
  <c r="E42" i="111"/>
  <c r="S42" i="123"/>
  <c r="S42" i="75"/>
  <c r="M42" i="106"/>
  <c r="F42" i="106"/>
  <c r="L42" i="48"/>
  <c r="S42" i="85"/>
  <c r="M42" i="75"/>
  <c r="E42" i="75"/>
  <c r="L42" i="75"/>
  <c r="L42" i="51"/>
  <c r="E42" i="51"/>
  <c r="M42" i="38"/>
  <c r="F42" i="69"/>
  <c r="M42" i="65"/>
  <c r="L42" i="41"/>
  <c r="L42" i="140"/>
  <c r="S42" i="37"/>
  <c r="L42" i="77"/>
  <c r="L42" i="88"/>
  <c r="S42" i="64"/>
  <c r="S42" i="157"/>
  <c r="F42" i="156"/>
  <c r="M42" i="156"/>
  <c r="L42" i="71"/>
  <c r="M42" i="124"/>
  <c r="L42" i="157"/>
  <c r="E42" i="157"/>
  <c r="S42" i="110"/>
  <c r="L42" i="37"/>
  <c r="S42" i="156"/>
  <c r="L42" i="64"/>
  <c r="M42" i="90"/>
  <c r="S42" i="24"/>
  <c r="M42" i="110"/>
  <c r="S42" i="118"/>
  <c r="M42" i="122"/>
  <c r="S42" i="90"/>
  <c r="L42" i="65"/>
  <c r="E42" i="65"/>
  <c r="L42" i="24"/>
  <c r="E42" i="24"/>
  <c r="E42" i="37"/>
  <c r="S42" i="20"/>
  <c r="L42" i="118"/>
  <c r="E42" i="118"/>
  <c r="S42" i="124"/>
  <c r="L42" i="156"/>
  <c r="E42" i="156"/>
  <c r="S42" i="122"/>
  <c r="L42" i="124"/>
  <c r="E42" i="124"/>
  <c r="E42" i="95"/>
  <c r="L42" i="95"/>
  <c r="E42" i="47"/>
  <c r="L42" i="47"/>
  <c r="L42" i="38"/>
  <c r="E42" i="38"/>
  <c r="F42" i="103"/>
  <c r="M42" i="103"/>
  <c r="L42" i="39"/>
  <c r="M42" i="30"/>
  <c r="M42" i="92"/>
  <c r="F42" i="92"/>
  <c r="L42" i="20"/>
  <c r="E42" i="20"/>
  <c r="L42" i="90"/>
  <c r="E42" i="90"/>
  <c r="L42" i="83"/>
  <c r="M42" i="166"/>
  <c r="L42" i="110"/>
  <c r="E42" i="110"/>
  <c r="M42" i="137"/>
  <c r="S42" i="159"/>
  <c r="M42" i="96"/>
  <c r="L42" i="122"/>
  <c r="E42" i="122"/>
  <c r="M42" i="120"/>
  <c r="M42" i="69"/>
  <c r="S42" i="92"/>
  <c r="S42" i="166"/>
  <c r="E42" i="30"/>
  <c r="L42" i="30"/>
  <c r="S42" i="137"/>
  <c r="S42" i="31"/>
  <c r="M42" i="78"/>
  <c r="L42" i="159"/>
  <c r="E42" i="159"/>
  <c r="M42" i="80"/>
  <c r="L42" i="160"/>
  <c r="E42" i="160"/>
  <c r="F42" i="93"/>
  <c r="M42" i="93"/>
  <c r="S42" i="78"/>
  <c r="L42" i="139"/>
  <c r="S42" i="80"/>
  <c r="M42" i="82"/>
  <c r="L42" i="166"/>
  <c r="S42" i="93"/>
  <c r="L42" i="78"/>
  <c r="E42" i="78"/>
  <c r="L42" i="31"/>
  <c r="E42" i="31"/>
  <c r="M42" i="140"/>
  <c r="L42" i="80"/>
  <c r="E42" i="80"/>
  <c r="L42" i="96"/>
  <c r="L42" i="120"/>
  <c r="E42" i="120"/>
  <c r="L42" i="103"/>
  <c r="E42" i="103"/>
  <c r="E42" i="81"/>
  <c r="L42" i="81"/>
  <c r="L42" i="114"/>
  <c r="E42" i="114"/>
  <c r="L42" i="115"/>
  <c r="L42" i="34"/>
  <c r="M42" i="83"/>
  <c r="F42" i="83"/>
  <c r="L42" i="92"/>
  <c r="E42" i="92"/>
  <c r="E42" i="137"/>
  <c r="L42" i="137"/>
  <c r="M42" i="88"/>
  <c r="F42" i="88"/>
  <c r="E42" i="35"/>
  <c r="L42" i="35"/>
  <c r="L42" i="85"/>
  <c r="E42" i="85"/>
  <c r="M42" i="85"/>
  <c r="M42" i="150"/>
  <c r="L42" i="150"/>
  <c r="M42" i="157"/>
  <c r="L42" i="93"/>
  <c r="E42" i="93"/>
  <c r="M42" i="159"/>
  <c r="F42" i="159"/>
  <c r="M42" i="20"/>
  <c r="F42" i="20"/>
  <c r="M42" i="37"/>
  <c r="M42" i="60"/>
  <c r="M42" i="64"/>
  <c r="E42" i="34" l="1"/>
  <c r="E42" i="69"/>
  <c r="F42" i="78"/>
  <c r="E42" i="97"/>
  <c r="F42" i="137"/>
  <c r="F42" i="62"/>
  <c r="F42" i="30"/>
  <c r="E42" i="166"/>
  <c r="F42" i="90"/>
  <c r="F42" i="124"/>
  <c r="F42" i="65"/>
  <c r="E42" i="62"/>
  <c r="F42" i="140"/>
  <c r="F42" i="114"/>
  <c r="E42" i="64"/>
  <c r="F42" i="115"/>
  <c r="F42" i="60"/>
  <c r="F42" i="123"/>
  <c r="S42" i="63"/>
  <c r="F42" i="80"/>
  <c r="S42" i="33"/>
  <c r="S42" i="22"/>
  <c r="S42" i="98"/>
  <c r="F42" i="157"/>
  <c r="F42" i="101"/>
  <c r="M42" i="101"/>
  <c r="F42" i="109"/>
  <c r="M42" i="109"/>
  <c r="F29" i="35"/>
  <c r="L29" i="51"/>
  <c r="E29" i="51"/>
  <c r="F42" i="41"/>
  <c r="M42" i="41"/>
  <c r="S42" i="83"/>
  <c r="E42" i="83"/>
  <c r="M42" i="70"/>
  <c r="L42" i="33"/>
  <c r="E42" i="33"/>
  <c r="S42" i="87"/>
  <c r="L29" i="139"/>
  <c r="E29" i="139"/>
  <c r="L29" i="44"/>
  <c r="E29" i="44"/>
  <c r="M42" i="22"/>
  <c r="L29" i="12"/>
  <c r="L42" i="76"/>
  <c r="F29" i="51"/>
  <c r="F42" i="38"/>
  <c r="S42" i="109"/>
  <c r="F42" i="98"/>
  <c r="M42" i="98"/>
  <c r="M42" i="51"/>
  <c r="E42" i="87"/>
  <c r="L42" i="87"/>
  <c r="L29" i="35"/>
  <c r="E29" i="35"/>
  <c r="L29" i="157"/>
  <c r="E29" i="157"/>
  <c r="T42" i="93"/>
  <c r="M42" i="8"/>
  <c r="F29" i="47"/>
  <c r="L42" i="21"/>
  <c r="L42" i="155"/>
  <c r="L29" i="119"/>
  <c r="E29" i="119"/>
  <c r="F42" i="118"/>
  <c r="M42" i="118"/>
  <c r="F42" i="82"/>
  <c r="L29" i="63"/>
  <c r="E29" i="63"/>
  <c r="L29" i="8"/>
  <c r="E29" i="8"/>
  <c r="L42" i="63"/>
  <c r="E42" i="63"/>
  <c r="M29" i="157"/>
  <c r="F29" i="157"/>
  <c r="F42" i="99"/>
  <c r="S42" i="17"/>
  <c r="L29" i="102"/>
  <c r="E29" i="102"/>
  <c r="L29" i="159"/>
  <c r="E29" i="159"/>
  <c r="E42" i="71"/>
  <c r="L29" i="41"/>
  <c r="E29" i="41"/>
  <c r="L29" i="99"/>
  <c r="F29" i="41"/>
  <c r="E42" i="70"/>
  <c r="L42" i="70"/>
  <c r="F29" i="140"/>
  <c r="S42" i="8"/>
  <c r="F29" i="139"/>
  <c r="L29" i="47"/>
  <c r="L29" i="166"/>
  <c r="E29" i="166"/>
  <c r="E42" i="17"/>
  <c r="L42" i="17"/>
  <c r="S42" i="139"/>
  <c r="S42" i="88"/>
  <c r="E42" i="88"/>
  <c r="T42" i="37"/>
  <c r="T42" i="159"/>
  <c r="E29" i="21"/>
  <c r="L29" i="21"/>
  <c r="E42" i="109"/>
  <c r="L42" i="109"/>
  <c r="T42" i="78"/>
  <c r="S29" i="41"/>
  <c r="T42" i="137"/>
  <c r="F29" i="90"/>
  <c r="M42" i="119"/>
  <c r="E42" i="139"/>
  <c r="L29" i="111"/>
  <c r="F42" i="150"/>
  <c r="S42" i="77"/>
  <c r="E42" i="77"/>
  <c r="M42" i="39"/>
  <c r="S42" i="41"/>
  <c r="E42" i="41"/>
  <c r="L29" i="72"/>
  <c r="E29" i="72"/>
  <c r="F42" i="102"/>
  <c r="M42" i="102"/>
  <c r="L42" i="8"/>
  <c r="E42" i="8"/>
  <c r="F42" i="121"/>
  <c r="M42" i="121"/>
  <c r="T42" i="30"/>
  <c r="S29" i="140"/>
  <c r="L29" i="123"/>
  <c r="M29" i="119"/>
  <c r="T29" i="159"/>
  <c r="L29" i="76"/>
  <c r="E29" i="76"/>
  <c r="F42" i="64"/>
  <c r="M42" i="112"/>
  <c r="F29" i="82"/>
  <c r="E42" i="98"/>
  <c r="L42" i="98"/>
  <c r="S29" i="109"/>
  <c r="M29" i="159"/>
  <c r="F29" i="159"/>
  <c r="F42" i="12"/>
  <c r="M42" i="12"/>
  <c r="E29" i="108"/>
  <c r="L29" i="108"/>
  <c r="E42" i="22"/>
  <c r="L42" i="22"/>
  <c r="F42" i="48"/>
  <c r="M42" i="48"/>
  <c r="F29" i="78"/>
  <c r="F42" i="158"/>
  <c r="M42" i="158"/>
  <c r="T42" i="75"/>
  <c r="F42" i="75"/>
  <c r="F42" i="122"/>
  <c r="S42" i="50"/>
  <c r="S42" i="102"/>
  <c r="T42" i="120"/>
  <c r="F42" i="120"/>
  <c r="L29" i="64"/>
  <c r="E29" i="64"/>
  <c r="S42" i="121"/>
  <c r="L29" i="140"/>
  <c r="E29" i="140"/>
  <c r="M42" i="59"/>
  <c r="T42" i="80"/>
  <c r="S42" i="105"/>
  <c r="S42" i="96"/>
  <c r="E42" i="96"/>
  <c r="S42" i="60"/>
  <c r="L29" i="92"/>
  <c r="E29" i="92"/>
  <c r="T42" i="82"/>
  <c r="S29" i="102"/>
  <c r="L29" i="70"/>
  <c r="E29" i="70"/>
  <c r="F42" i="155"/>
  <c r="M42" i="155"/>
  <c r="T42" i="150"/>
  <c r="F42" i="42"/>
  <c r="M42" i="42"/>
  <c r="L42" i="119"/>
  <c r="E42" i="119"/>
  <c r="S42" i="158"/>
  <c r="F42" i="166"/>
  <c r="S42" i="115"/>
  <c r="E42" i="115"/>
  <c r="S42" i="72"/>
  <c r="S42" i="112"/>
  <c r="S42" i="9"/>
  <c r="L42" i="60"/>
  <c r="E42" i="60"/>
  <c r="F42" i="95"/>
  <c r="M42" i="95"/>
  <c r="S29" i="159"/>
  <c r="E29" i="90"/>
  <c r="L29" i="90"/>
  <c r="T42" i="166"/>
  <c r="L29" i="78"/>
  <c r="E29" i="78"/>
  <c r="L29" i="19"/>
  <c r="F29" i="28"/>
  <c r="S42" i="12"/>
  <c r="S42" i="150"/>
  <c r="E42" i="150"/>
  <c r="T42" i="157"/>
  <c r="S42" i="119"/>
  <c r="S42" i="140"/>
  <c r="E42" i="140"/>
  <c r="F42" i="37"/>
  <c r="L42" i="9"/>
  <c r="E42" i="9"/>
  <c r="F42" i="85"/>
  <c r="L42" i="112"/>
  <c r="E42" i="112"/>
  <c r="L29" i="109"/>
  <c r="E29" i="109"/>
  <c r="T42" i="140"/>
  <c r="L29" i="93"/>
  <c r="E29" i="93"/>
  <c r="L42" i="50"/>
  <c r="E42" i="50"/>
  <c r="E42" i="102"/>
  <c r="L42" i="102"/>
  <c r="M42" i="63"/>
  <c r="L29" i="23"/>
  <c r="F42" i="96"/>
  <c r="L42" i="121"/>
  <c r="E42" i="121"/>
  <c r="F29" i="44"/>
  <c r="E29" i="23"/>
  <c r="L29" i="96"/>
  <c r="E29" i="96"/>
  <c r="S29" i="12"/>
  <c r="F42" i="110"/>
  <c r="L29" i="28"/>
  <c r="E29" i="28"/>
  <c r="E42" i="158"/>
  <c r="L42" i="158"/>
  <c r="L29" i="82"/>
  <c r="E29" i="82"/>
  <c r="T42" i="20"/>
  <c r="E29" i="97"/>
  <c r="L29" i="97"/>
  <c r="T42" i="72"/>
  <c r="M42" i="72"/>
  <c r="F42" i="72"/>
  <c r="S29" i="44"/>
  <c r="F29" i="97"/>
  <c r="M42" i="86"/>
  <c r="F42" i="86"/>
  <c r="L29" i="85"/>
  <c r="E29" i="85"/>
  <c r="L42" i="42"/>
  <c r="E42" i="42"/>
  <c r="S29" i="35"/>
  <c r="S42" i="39"/>
  <c r="S29" i="9"/>
  <c r="L42" i="89"/>
  <c r="L29" i="89"/>
  <c r="E29" i="89"/>
  <c r="L29" i="57"/>
  <c r="T42" i="64"/>
  <c r="S42" i="57"/>
  <c r="L29" i="75"/>
  <c r="S29" i="120"/>
  <c r="L42" i="44"/>
  <c r="T42" i="122"/>
  <c r="S29" i="156"/>
  <c r="F29" i="92"/>
  <c r="F42" i="81"/>
  <c r="M42" i="81"/>
  <c r="E42" i="57"/>
  <c r="L42" i="57"/>
  <c r="L29" i="68"/>
  <c r="T42" i="92"/>
  <c r="T42" i="110"/>
  <c r="E42" i="72"/>
  <c r="L42" i="72"/>
  <c r="S29" i="20"/>
  <c r="E42" i="86"/>
  <c r="L42" i="86"/>
  <c r="S29" i="85"/>
  <c r="E42" i="68"/>
  <c r="T42" i="156"/>
  <c r="M42" i="34"/>
  <c r="F42" i="34"/>
  <c r="S42" i="65"/>
  <c r="T42" i="69"/>
  <c r="T42" i="38"/>
  <c r="L29" i="20"/>
  <c r="E29" i="20"/>
  <c r="M42" i="160"/>
  <c r="F29" i="20"/>
  <c r="L29" i="87"/>
  <c r="T42" i="96"/>
  <c r="S29" i="71"/>
  <c r="T42" i="97"/>
  <c r="F29" i="22"/>
  <c r="T42" i="90"/>
  <c r="L29" i="22"/>
  <c r="T42" i="83"/>
  <c r="F42" i="77"/>
  <c r="M42" i="77"/>
  <c r="L42" i="12"/>
  <c r="E42" i="12"/>
  <c r="M42" i="108"/>
  <c r="S42" i="106"/>
  <c r="T29" i="119"/>
  <c r="L29" i="29"/>
  <c r="F29" i="95"/>
  <c r="T42" i="62"/>
  <c r="M42" i="68"/>
  <c r="F42" i="68"/>
  <c r="S42" i="59"/>
  <c r="M42" i="24"/>
  <c r="F42" i="24"/>
  <c r="T42" i="124"/>
  <c r="S29" i="51"/>
  <c r="M42" i="105"/>
  <c r="S42" i="86"/>
  <c r="L29" i="15"/>
  <c r="E29" i="15"/>
  <c r="S29" i="64"/>
  <c r="T42" i="115"/>
  <c r="T42" i="106"/>
  <c r="F29" i="85"/>
  <c r="S42" i="69"/>
  <c r="S29" i="70"/>
  <c r="E29" i="105"/>
  <c r="S42" i="48"/>
  <c r="S29" i="139"/>
  <c r="S29" i="166"/>
  <c r="E42" i="39"/>
  <c r="S42" i="82"/>
  <c r="S29" i="137"/>
  <c r="T42" i="35"/>
  <c r="T42" i="114"/>
  <c r="S29" i="57"/>
  <c r="T29" i="157"/>
  <c r="S42" i="71"/>
  <c r="S42" i="101"/>
  <c r="M42" i="47"/>
  <c r="F42" i="89"/>
  <c r="M42" i="89"/>
  <c r="F29" i="87"/>
  <c r="S29" i="157"/>
  <c r="T42" i="85"/>
  <c r="L29" i="101"/>
  <c r="E29" i="101"/>
  <c r="E29" i="38"/>
  <c r="L29" i="38"/>
  <c r="L42" i="59"/>
  <c r="E42" i="59"/>
  <c r="M42" i="44"/>
  <c r="F42" i="44"/>
  <c r="S29" i="97"/>
  <c r="L29" i="105"/>
  <c r="S29" i="108"/>
  <c r="S29" i="72"/>
  <c r="E29" i="103"/>
  <c r="L29" i="103"/>
  <c r="F42" i="139"/>
  <c r="M42" i="139"/>
  <c r="L29" i="158"/>
  <c r="E29" i="158"/>
  <c r="S42" i="97"/>
  <c r="S29" i="90"/>
  <c r="S29" i="89"/>
  <c r="E29" i="87"/>
  <c r="L29" i="37"/>
  <c r="E29" i="37"/>
  <c r="F29" i="99"/>
  <c r="L29" i="42"/>
  <c r="E29" i="42"/>
  <c r="S29" i="21"/>
  <c r="S29" i="86"/>
  <c r="S29" i="15"/>
  <c r="T42" i="99"/>
  <c r="L29" i="81"/>
  <c r="E29" i="81"/>
  <c r="T42" i="111"/>
  <c r="M29" i="158"/>
  <c r="F29" i="158"/>
  <c r="S29" i="103"/>
  <c r="S29" i="8"/>
  <c r="E42" i="106"/>
  <c r="T42" i="103"/>
  <c r="L42" i="105"/>
  <c r="E42" i="105"/>
  <c r="L42" i="101"/>
  <c r="E42" i="101"/>
  <c r="F29" i="108"/>
  <c r="L29" i="95"/>
  <c r="E29" i="95"/>
  <c r="M42" i="71"/>
  <c r="F42" i="71"/>
  <c r="E42" i="82"/>
  <c r="T42" i="65"/>
  <c r="L29" i="30"/>
  <c r="E29" i="30"/>
  <c r="F42" i="35"/>
  <c r="L29" i="50"/>
  <c r="E29" i="50"/>
  <c r="T42" i="88"/>
  <c r="S29" i="63"/>
  <c r="S42" i="42"/>
  <c r="L29" i="77"/>
  <c r="E29" i="77"/>
  <c r="F42" i="108"/>
  <c r="E42" i="48"/>
  <c r="L29" i="71"/>
  <c r="E29" i="71"/>
  <c r="T42" i="123"/>
  <c r="S29" i="95"/>
  <c r="S29" i="118" l="1"/>
  <c r="L29" i="62"/>
  <c r="L29" i="33"/>
  <c r="F42" i="70"/>
  <c r="F29" i="123"/>
  <c r="F29" i="57"/>
  <c r="S29" i="114"/>
  <c r="S29" i="30"/>
  <c r="F29" i="70"/>
  <c r="E29" i="57"/>
  <c r="E29" i="17"/>
  <c r="E29" i="88"/>
  <c r="S29" i="122"/>
  <c r="E29" i="111"/>
  <c r="F29" i="68"/>
  <c r="F42" i="47"/>
  <c r="F42" i="105"/>
  <c r="L29" i="17"/>
  <c r="L29" i="88"/>
  <c r="F42" i="59"/>
  <c r="F42" i="160"/>
  <c r="F42" i="119"/>
  <c r="F29" i="83"/>
  <c r="F42" i="51"/>
  <c r="E29" i="155"/>
  <c r="E29" i="22"/>
  <c r="F42" i="39"/>
  <c r="F42" i="112"/>
  <c r="F29" i="156"/>
  <c r="E29" i="75"/>
  <c r="L29" i="31"/>
  <c r="S29" i="155"/>
  <c r="E29" i="68"/>
  <c r="S29" i="60"/>
  <c r="M29" i="108"/>
  <c r="M29" i="124"/>
  <c r="M29" i="19"/>
  <c r="S29" i="77"/>
  <c r="T42" i="47"/>
  <c r="L29" i="120"/>
  <c r="S42" i="55"/>
  <c r="L42" i="14"/>
  <c r="M29" i="71"/>
  <c r="M29" i="95"/>
  <c r="F29" i="120"/>
  <c r="T42" i="139"/>
  <c r="T29" i="158"/>
  <c r="F42" i="55"/>
  <c r="F29" i="89"/>
  <c r="M29" i="68"/>
  <c r="M42" i="17"/>
  <c r="F42" i="17"/>
  <c r="M29" i="15"/>
  <c r="S29" i="37"/>
  <c r="E29" i="160"/>
  <c r="T42" i="71"/>
  <c r="E42" i="55"/>
  <c r="F29" i="25"/>
  <c r="S29" i="92"/>
  <c r="M29" i="81"/>
  <c r="T29" i="44"/>
  <c r="S29" i="119"/>
  <c r="F29" i="71"/>
  <c r="S29" i="29"/>
  <c r="S42" i="89"/>
  <c r="E42" i="89"/>
  <c r="M29" i="160"/>
  <c r="M42" i="57"/>
  <c r="F29" i="118"/>
  <c r="M29" i="156"/>
  <c r="F29" i="166"/>
  <c r="M29" i="25"/>
  <c r="S29" i="50"/>
  <c r="T42" i="89"/>
  <c r="L29" i="155"/>
  <c r="T29" i="9"/>
  <c r="M29" i="20"/>
  <c r="M29" i="77"/>
  <c r="M29" i="92"/>
  <c r="S42" i="44"/>
  <c r="E42" i="44"/>
  <c r="F29" i="160"/>
  <c r="M29" i="98"/>
  <c r="M29" i="118"/>
  <c r="F29" i="98"/>
  <c r="L29" i="55"/>
  <c r="F29" i="101"/>
  <c r="S29" i="160"/>
  <c r="M29" i="87"/>
  <c r="T29" i="78"/>
  <c r="T29" i="156"/>
  <c r="T42" i="44"/>
  <c r="M29" i="13"/>
  <c r="E29" i="31"/>
  <c r="T29" i="124"/>
  <c r="M29" i="85"/>
  <c r="L29" i="115"/>
  <c r="T42" i="68"/>
  <c r="T42" i="77"/>
  <c r="T42" i="160"/>
  <c r="F29" i="58"/>
  <c r="T29" i="17"/>
  <c r="M29" i="101"/>
  <c r="M29" i="30"/>
  <c r="E29" i="115"/>
  <c r="M29" i="58"/>
  <c r="M29" i="99"/>
  <c r="T29" i="137"/>
  <c r="S29" i="105"/>
  <c r="E29" i="29"/>
  <c r="M29" i="121"/>
  <c r="F29" i="55"/>
  <c r="S29" i="62"/>
  <c r="E29" i="62"/>
  <c r="T29" i="63"/>
  <c r="T42" i="24"/>
  <c r="F29" i="121"/>
  <c r="T29" i="123"/>
  <c r="M29" i="123"/>
  <c r="L42" i="55"/>
  <c r="F29" i="50"/>
  <c r="F29" i="12"/>
  <c r="F29" i="124"/>
  <c r="M29" i="22"/>
  <c r="E29" i="137"/>
  <c r="T29" i="93"/>
  <c r="F29" i="37"/>
  <c r="F29" i="81"/>
  <c r="S29" i="31"/>
  <c r="L29" i="98"/>
  <c r="S29" i="22"/>
  <c r="F29" i="103"/>
  <c r="S29" i="13"/>
  <c r="S42" i="13"/>
  <c r="S29" i="87"/>
  <c r="F29" i="31"/>
  <c r="F29" i="19"/>
  <c r="L29" i="13"/>
  <c r="F29" i="155"/>
  <c r="F29" i="30"/>
  <c r="S29" i="81"/>
  <c r="S29" i="98"/>
  <c r="F29" i="75"/>
  <c r="L29" i="137"/>
  <c r="E29" i="120"/>
  <c r="M29" i="37"/>
  <c r="S29" i="17"/>
  <c r="E42" i="14"/>
  <c r="M29" i="83"/>
  <c r="M29" i="42"/>
  <c r="T29" i="110"/>
  <c r="F29" i="72"/>
  <c r="F29" i="88"/>
  <c r="M29" i="155"/>
  <c r="T29" i="115"/>
  <c r="M29" i="89"/>
  <c r="T29" i="41"/>
  <c r="F29" i="115"/>
  <c r="M29" i="44"/>
  <c r="L29" i="110"/>
  <c r="S42" i="21"/>
  <c r="E29" i="114"/>
  <c r="M29" i="62"/>
  <c r="E29" i="80"/>
  <c r="M29" i="93"/>
  <c r="M29" i="70"/>
  <c r="S29" i="14"/>
  <c r="T29" i="59"/>
  <c r="L42" i="13"/>
  <c r="F29" i="39"/>
  <c r="E29" i="9"/>
  <c r="E29" i="99"/>
  <c r="M29" i="76"/>
  <c r="M29" i="49"/>
  <c r="E42" i="76"/>
  <c r="M29" i="34"/>
  <c r="T42" i="22"/>
  <c r="S29" i="96"/>
  <c r="F29" i="23"/>
  <c r="M29" i="33"/>
  <c r="F29" i="33"/>
  <c r="F29" i="9"/>
  <c r="M29" i="115"/>
  <c r="T42" i="63"/>
  <c r="S29" i="121"/>
  <c r="F29" i="21"/>
  <c r="T29" i="25"/>
  <c r="E29" i="69"/>
  <c r="E29" i="150"/>
  <c r="F29" i="119"/>
  <c r="M29" i="110"/>
  <c r="L29" i="9"/>
  <c r="T29" i="98"/>
  <c r="S29" i="49"/>
  <c r="T42" i="8"/>
  <c r="M29" i="23"/>
  <c r="L29" i="160"/>
  <c r="M29" i="9"/>
  <c r="S29" i="101"/>
  <c r="E29" i="60"/>
  <c r="M29" i="59"/>
  <c r="L29" i="121"/>
  <c r="M29" i="26"/>
  <c r="L29" i="69"/>
  <c r="M29" i="82"/>
  <c r="M29" i="72"/>
  <c r="F29" i="110"/>
  <c r="T42" i="102"/>
  <c r="T42" i="39"/>
  <c r="S29" i="110"/>
  <c r="E29" i="47"/>
  <c r="S29" i="25"/>
  <c r="F29" i="86"/>
  <c r="E29" i="118"/>
  <c r="E29" i="12"/>
  <c r="T29" i="35"/>
  <c r="T42" i="109"/>
  <c r="T42" i="101"/>
  <c r="F29" i="137"/>
  <c r="S42" i="155"/>
  <c r="S29" i="69"/>
  <c r="L29" i="60"/>
  <c r="L29" i="16"/>
  <c r="F29" i="59"/>
  <c r="E29" i="121"/>
  <c r="M29" i="105"/>
  <c r="S29" i="123"/>
  <c r="T29" i="111"/>
  <c r="M29" i="140"/>
  <c r="M29" i="86"/>
  <c r="T42" i="118"/>
  <c r="M29" i="64"/>
  <c r="F29" i="114"/>
  <c r="F42" i="87"/>
  <c r="M42" i="87"/>
  <c r="T42" i="98"/>
  <c r="E29" i="106"/>
  <c r="M29" i="51"/>
  <c r="L29" i="118"/>
  <c r="T29" i="62"/>
  <c r="M29" i="137"/>
  <c r="M29" i="88"/>
  <c r="F29" i="109"/>
  <c r="F29" i="106"/>
  <c r="T29" i="150"/>
  <c r="M29" i="111"/>
  <c r="M29" i="57"/>
  <c r="T29" i="23"/>
  <c r="F29" i="64"/>
  <c r="T29" i="28"/>
  <c r="M29" i="114"/>
  <c r="L29" i="106"/>
  <c r="S29" i="47"/>
  <c r="F29" i="112"/>
  <c r="E29" i="18"/>
  <c r="T42" i="105"/>
  <c r="S29" i="112"/>
  <c r="S29" i="158"/>
  <c r="T42" i="108"/>
  <c r="M29" i="109"/>
  <c r="S29" i="24"/>
  <c r="M29" i="106"/>
  <c r="L29" i="80"/>
  <c r="L29" i="122"/>
  <c r="F29" i="150"/>
  <c r="E29" i="112"/>
  <c r="S29" i="115"/>
  <c r="T42" i="42"/>
  <c r="T29" i="140"/>
  <c r="T42" i="48"/>
  <c r="L29" i="150"/>
  <c r="S29" i="65"/>
  <c r="S29" i="59"/>
  <c r="M29" i="60"/>
  <c r="M42" i="21"/>
  <c r="L29" i="18"/>
  <c r="L29" i="14"/>
  <c r="S29" i="48"/>
  <c r="T29" i="51"/>
  <c r="S29" i="75"/>
  <c r="E29" i="98"/>
  <c r="M29" i="97"/>
  <c r="T29" i="69"/>
  <c r="S29" i="19"/>
  <c r="E29" i="122"/>
  <c r="M29" i="150"/>
  <c r="T42" i="95"/>
  <c r="L29" i="112"/>
  <c r="S29" i="28"/>
  <c r="F29" i="17"/>
  <c r="M29" i="80"/>
  <c r="T42" i="12"/>
  <c r="E29" i="34"/>
  <c r="F29" i="111"/>
  <c r="M29" i="90"/>
  <c r="M29" i="27"/>
  <c r="S29" i="111"/>
  <c r="S42" i="70"/>
  <c r="S29" i="76"/>
  <c r="F29" i="102"/>
  <c r="S29" i="88"/>
  <c r="F42" i="76"/>
  <c r="M42" i="76"/>
  <c r="T42" i="41"/>
  <c r="M29" i="38"/>
  <c r="S29" i="58"/>
  <c r="T29" i="105"/>
  <c r="T29" i="114"/>
  <c r="M29" i="17"/>
  <c r="F29" i="80"/>
  <c r="L29" i="34"/>
  <c r="E29" i="24"/>
  <c r="E29" i="39"/>
  <c r="L29" i="65"/>
  <c r="M42" i="13"/>
  <c r="M29" i="102"/>
  <c r="M29" i="35"/>
  <c r="S29" i="80"/>
  <c r="S29" i="68"/>
  <c r="S29" i="26"/>
  <c r="M29" i="28"/>
  <c r="L29" i="26"/>
  <c r="F29" i="29"/>
  <c r="F29" i="18"/>
  <c r="E29" i="49"/>
  <c r="S29" i="33"/>
  <c r="E29" i="59"/>
  <c r="L29" i="24"/>
  <c r="L29" i="39"/>
  <c r="E29" i="65"/>
  <c r="M29" i="139"/>
  <c r="M29" i="41"/>
  <c r="F42" i="13"/>
  <c r="S29" i="27"/>
  <c r="E29" i="86"/>
  <c r="S29" i="124"/>
  <c r="S29" i="18"/>
  <c r="T42" i="81"/>
  <c r="T29" i="83"/>
  <c r="M29" i="14"/>
  <c r="F29" i="122"/>
  <c r="S29" i="34"/>
  <c r="T42" i="155"/>
  <c r="M29" i="18"/>
  <c r="M29" i="8"/>
  <c r="L29" i="49"/>
  <c r="E29" i="83"/>
  <c r="E29" i="25"/>
  <c r="E29" i="123"/>
  <c r="T42" i="121"/>
  <c r="L29" i="59"/>
  <c r="S29" i="83"/>
  <c r="S29" i="82"/>
  <c r="M29" i="166"/>
  <c r="L29" i="86"/>
  <c r="E42" i="13"/>
  <c r="T29" i="82"/>
  <c r="M29" i="55"/>
  <c r="E29" i="58"/>
  <c r="M29" i="120"/>
  <c r="T42" i="34"/>
  <c r="T29" i="71"/>
  <c r="E29" i="124"/>
  <c r="F29" i="42"/>
  <c r="F29" i="105"/>
  <c r="T42" i="86"/>
  <c r="S29" i="23"/>
  <c r="F42" i="9"/>
  <c r="M42" i="9"/>
  <c r="E29" i="19"/>
  <c r="M29" i="122"/>
  <c r="S29" i="99"/>
  <c r="T42" i="59"/>
  <c r="F29" i="8"/>
  <c r="F29" i="65"/>
  <c r="E29" i="156"/>
  <c r="M29" i="78"/>
  <c r="F29" i="24"/>
  <c r="E29" i="48"/>
  <c r="L29" i="83"/>
  <c r="L29" i="25"/>
  <c r="S29" i="38"/>
  <c r="S29" i="150"/>
  <c r="F29" i="69"/>
  <c r="F42" i="22"/>
  <c r="F29" i="63"/>
  <c r="T42" i="70"/>
  <c r="S29" i="78"/>
  <c r="T29" i="30"/>
  <c r="T29" i="80"/>
  <c r="L29" i="58"/>
  <c r="M29" i="103"/>
  <c r="S29" i="39"/>
  <c r="E29" i="33"/>
  <c r="L29" i="27"/>
  <c r="S29" i="42"/>
  <c r="T29" i="122"/>
  <c r="T29" i="155"/>
  <c r="L29" i="124"/>
  <c r="E29" i="110"/>
  <c r="L29" i="114"/>
  <c r="F42" i="63"/>
  <c r="F29" i="62"/>
  <c r="S29" i="93"/>
  <c r="S42" i="76"/>
  <c r="F29" i="93"/>
  <c r="M42" i="55"/>
  <c r="T29" i="14"/>
  <c r="M29" i="65"/>
  <c r="L29" i="156"/>
  <c r="T42" i="158"/>
  <c r="L29" i="48"/>
  <c r="T42" i="112"/>
  <c r="S29" i="16"/>
  <c r="T42" i="119"/>
  <c r="M29" i="39"/>
  <c r="F29" i="76"/>
  <c r="E42" i="155"/>
  <c r="E42" i="21"/>
  <c r="M29" i="47"/>
  <c r="F42" i="8"/>
  <c r="T42" i="51"/>
  <c r="M29" i="69"/>
  <c r="M29" i="63"/>
  <c r="S29" i="106"/>
  <c r="T29" i="90"/>
  <c r="T25" i="168"/>
  <c r="T14" i="168" s="1"/>
  <c r="M25" i="171"/>
  <c r="M14" i="171" s="1"/>
  <c r="F25" i="167"/>
  <c r="F14" i="167" s="1"/>
  <c r="M25" i="168"/>
  <c r="M14" i="168" s="1"/>
  <c r="F25" i="168"/>
  <c r="F14" i="168" s="1"/>
  <c r="T25" i="169"/>
  <c r="T14" i="169" s="1"/>
  <c r="M25" i="169"/>
  <c r="M14" i="169" s="1"/>
  <c r="F25" i="169"/>
  <c r="F14" i="169" s="1"/>
  <c r="T29" i="160" l="1"/>
  <c r="F42" i="21"/>
  <c r="F42" i="14"/>
  <c r="F42" i="57"/>
  <c r="E29" i="14"/>
  <c r="T29" i="65"/>
  <c r="T29" i="8"/>
  <c r="T29" i="76"/>
  <c r="M29" i="50"/>
  <c r="S42" i="26"/>
  <c r="T29" i="27"/>
  <c r="T29" i="55"/>
  <c r="M29" i="16"/>
  <c r="F29" i="15"/>
  <c r="T29" i="29"/>
  <c r="T29" i="101"/>
  <c r="F29" i="77"/>
  <c r="E29" i="26"/>
  <c r="T29" i="103"/>
  <c r="T42" i="87"/>
  <c r="T29" i="47"/>
  <c r="M29" i="31"/>
  <c r="M29" i="12"/>
  <c r="T29" i="89"/>
  <c r="T29" i="77"/>
  <c r="T42" i="9"/>
  <c r="M29" i="21"/>
  <c r="T42" i="57"/>
  <c r="F29" i="14"/>
  <c r="S42" i="27"/>
  <c r="M42" i="14"/>
  <c r="S29" i="55"/>
  <c r="F29" i="27"/>
  <c r="T29" i="18"/>
  <c r="T29" i="85"/>
  <c r="T42" i="55"/>
  <c r="T29" i="86"/>
  <c r="F29" i="49"/>
  <c r="S42" i="16"/>
  <c r="T29" i="108"/>
  <c r="T42" i="76"/>
  <c r="F29" i="48"/>
  <c r="T29" i="64"/>
  <c r="T29" i="109"/>
  <c r="M29" i="75"/>
  <c r="E42" i="16"/>
  <c r="T29" i="121"/>
  <c r="M29" i="24"/>
  <c r="T29" i="97"/>
  <c r="M29" i="48"/>
  <c r="E42" i="26"/>
  <c r="S42" i="14"/>
  <c r="T29" i="95"/>
  <c r="T29" i="22"/>
  <c r="F29" i="96"/>
  <c r="E29" i="55"/>
  <c r="T29" i="37"/>
  <c r="F29" i="38"/>
  <c r="T29" i="13"/>
  <c r="L42" i="27"/>
  <c r="T29" i="20"/>
  <c r="T29" i="139"/>
  <c r="T29" i="106"/>
  <c r="T29" i="72"/>
  <c r="T29" i="70"/>
  <c r="M42" i="16"/>
  <c r="T29" i="87"/>
  <c r="T29" i="21"/>
  <c r="M29" i="96"/>
  <c r="L42" i="16"/>
  <c r="E42" i="27"/>
  <c r="T29" i="57"/>
  <c r="T29" i="102"/>
  <c r="M29" i="29"/>
  <c r="T29" i="81"/>
  <c r="T29" i="58"/>
  <c r="L42" i="26"/>
  <c r="T29" i="88"/>
  <c r="T42" i="17"/>
  <c r="T42" i="13"/>
  <c r="T29" i="92"/>
  <c r="E29" i="27"/>
  <c r="T42" i="21"/>
  <c r="M29" i="112"/>
  <c r="T29" i="42"/>
  <c r="T29" i="39"/>
  <c r="T29" i="31"/>
  <c r="T29" i="19"/>
  <c r="T29" i="16"/>
  <c r="T29" i="24"/>
  <c r="T29" i="118"/>
  <c r="E29" i="16"/>
  <c r="T29" i="33"/>
  <c r="T29" i="99"/>
  <c r="F29" i="60"/>
  <c r="F29" i="13"/>
  <c r="T29" i="120"/>
  <c r="T29" i="166"/>
  <c r="T29" i="68"/>
  <c r="F25" i="102"/>
  <c r="F14" i="102" s="1"/>
  <c r="T25" i="157"/>
  <c r="T14" i="157" s="1"/>
  <c r="F25" i="83"/>
  <c r="F14" i="83" s="1"/>
  <c r="M25" i="157"/>
  <c r="M14" i="157" s="1"/>
  <c r="F25" i="157"/>
  <c r="F14" i="157" s="1"/>
  <c r="F25" i="140"/>
  <c r="F14" i="140" s="1"/>
  <c r="F25" i="99"/>
  <c r="F14" i="99" s="1"/>
  <c r="T25" i="171"/>
  <c r="T14" i="171" s="1"/>
  <c r="F25" i="124"/>
  <c r="F14" i="124" s="1"/>
  <c r="F25" i="80"/>
  <c r="F14" i="80" s="1"/>
  <c r="F25" i="68"/>
  <c r="F14" i="68" s="1"/>
  <c r="F25" i="103"/>
  <c r="F14" i="103" s="1"/>
  <c r="F25" i="137"/>
  <c r="F14" i="137" s="1"/>
  <c r="F25" i="89"/>
  <c r="F14" i="89" s="1"/>
  <c r="M25" i="167"/>
  <c r="F25" i="171"/>
  <c r="F14" i="171" s="1"/>
  <c r="F25" i="37"/>
  <c r="F14" i="37" s="1"/>
  <c r="T25" i="167"/>
  <c r="F42" i="26" l="1"/>
  <c r="E29" i="13"/>
  <c r="T29" i="60"/>
  <c r="T29" i="38"/>
  <c r="T42" i="16"/>
  <c r="F29" i="34"/>
  <c r="F29" i="16"/>
  <c r="T29" i="34"/>
  <c r="M42" i="27"/>
  <c r="T29" i="50"/>
  <c r="T29" i="15"/>
  <c r="T29" i="49"/>
  <c r="T29" i="75"/>
  <c r="T29" i="12"/>
  <c r="T29" i="96"/>
  <c r="T29" i="26"/>
  <c r="F42" i="16"/>
  <c r="T42" i="14"/>
  <c r="T29" i="112"/>
  <c r="M42" i="26"/>
  <c r="T29" i="48"/>
  <c r="T25" i="159"/>
  <c r="T14" i="159" s="1"/>
  <c r="T25" i="89"/>
  <c r="F25" i="106"/>
  <c r="F14" i="106" s="1"/>
  <c r="M25" i="137"/>
  <c r="M14" i="167"/>
  <c r="T25" i="37"/>
  <c r="M25" i="83"/>
  <c r="T25" i="140"/>
  <c r="T25" i="137"/>
  <c r="T25" i="83"/>
  <c r="M25" i="68"/>
  <c r="M25" i="124"/>
  <c r="M25" i="159"/>
  <c r="M14" i="159" s="1"/>
  <c r="F25" i="159"/>
  <c r="F14" i="159" s="1"/>
  <c r="T25" i="80"/>
  <c r="T14" i="167"/>
  <c r="M25" i="103"/>
  <c r="T25" i="68"/>
  <c r="M25" i="80"/>
  <c r="M25" i="92"/>
  <c r="T25" i="103"/>
  <c r="M25" i="89"/>
  <c r="F25" i="139"/>
  <c r="F14" i="139" s="1"/>
  <c r="F25" i="92"/>
  <c r="F14" i="92" s="1"/>
  <c r="M25" i="140"/>
  <c r="F25" i="86"/>
  <c r="F14" i="86" s="1"/>
  <c r="M25" i="37"/>
  <c r="F25" i="166"/>
  <c r="F14" i="166" s="1"/>
  <c r="M25" i="102"/>
  <c r="T25" i="124"/>
  <c r="F25" i="114"/>
  <c r="F14" i="114" s="1"/>
  <c r="T25" i="99"/>
  <c r="M25" i="99"/>
  <c r="F25" i="150"/>
  <c r="F14" i="150" s="1"/>
  <c r="T42" i="26" l="1"/>
  <c r="T42" i="27"/>
  <c r="F42" i="27"/>
  <c r="F29" i="26"/>
  <c r="T25" i="150"/>
  <c r="M25" i="139"/>
  <c r="M14" i="137"/>
  <c r="M25" i="106"/>
  <c r="M25" i="114"/>
  <c r="T14" i="124"/>
  <c r="T14" i="68"/>
  <c r="T14" i="83"/>
  <c r="T14" i="37"/>
  <c r="T25" i="102"/>
  <c r="T14" i="99"/>
  <c r="M14" i="102"/>
  <c r="T25" i="86"/>
  <c r="T14" i="137"/>
  <c r="M25" i="86"/>
  <c r="T25" i="92"/>
  <c r="M14" i="124"/>
  <c r="T14" i="140"/>
  <c r="M14" i="37"/>
  <c r="M14" i="103"/>
  <c r="T14" i="89"/>
  <c r="M14" i="140"/>
  <c r="T25" i="166"/>
  <c r="T25" i="114"/>
  <c r="M14" i="80"/>
  <c r="M14" i="68"/>
  <c r="M25" i="166"/>
  <c r="M14" i="89"/>
  <c r="M14" i="92"/>
  <c r="M14" i="83"/>
  <c r="M25" i="150"/>
  <c r="T14" i="103"/>
  <c r="T14" i="80"/>
  <c r="M14" i="99"/>
  <c r="T14" i="86" l="1"/>
  <c r="M14" i="114"/>
  <c r="M14" i="106"/>
  <c r="T25" i="106"/>
  <c r="M14" i="150"/>
  <c r="M14" i="166"/>
  <c r="M14" i="139"/>
  <c r="T14" i="114"/>
  <c r="T25" i="139"/>
  <c r="T14" i="150"/>
  <c r="T14" i="166"/>
  <c r="M14" i="86"/>
  <c r="T14" i="102"/>
  <c r="T14" i="92"/>
  <c r="T14" i="106" l="1"/>
  <c r="T14" i="139"/>
  <c r="S42" i="67" l="1"/>
  <c r="L42" i="67"/>
  <c r="E42" i="67"/>
  <c r="F29" i="67" l="1"/>
  <c r="L29" i="67"/>
  <c r="E29" i="67"/>
  <c r="M42" i="67"/>
  <c r="F42" i="67"/>
  <c r="S29" i="67" l="1"/>
  <c r="T29" i="67"/>
  <c r="M29" i="67"/>
  <c r="T42" i="67"/>
  <c r="L42" i="32" l="1"/>
  <c r="L42" i="36"/>
  <c r="S42" i="36"/>
  <c r="S42" i="32" l="1"/>
  <c r="E42" i="32"/>
  <c r="E42" i="36"/>
  <c r="W42" i="36" s="1"/>
  <c r="W43" i="36"/>
  <c r="L29" i="32" l="1"/>
  <c r="E29" i="32"/>
  <c r="S42" i="11"/>
  <c r="L42" i="11"/>
  <c r="W32" i="36"/>
  <c r="S29" i="32"/>
  <c r="S29" i="36" l="1"/>
  <c r="E42" i="11"/>
  <c r="W30" i="36"/>
  <c r="E29" i="36"/>
  <c r="L29" i="36"/>
  <c r="W40" i="36"/>
  <c r="W29" i="36" l="1"/>
  <c r="L29" i="11"/>
  <c r="M42" i="32"/>
  <c r="S29" i="11" l="1"/>
  <c r="X32" i="36"/>
  <c r="X40" i="36"/>
  <c r="M42" i="36"/>
  <c r="F29" i="32"/>
  <c r="F42" i="32"/>
  <c r="T42" i="36"/>
  <c r="E29" i="11" l="1"/>
  <c r="M29" i="32"/>
  <c r="T29" i="36"/>
  <c r="T42" i="32"/>
  <c r="T29" i="32"/>
  <c r="F42" i="36"/>
  <c r="X42" i="36" s="1"/>
  <c r="X43" i="36"/>
  <c r="F29" i="36"/>
  <c r="X30" i="36"/>
  <c r="M29" i="36"/>
  <c r="X29" i="36" l="1"/>
  <c r="M29" i="11" l="1"/>
  <c r="M42" i="11"/>
  <c r="T42" i="11" l="1"/>
  <c r="T29" i="11"/>
  <c r="F29" i="11" l="1"/>
  <c r="F42" i="11"/>
  <c r="F25" i="98" l="1"/>
  <c r="F14" i="98" s="1"/>
  <c r="M25" i="98" l="1"/>
  <c r="F25" i="63"/>
  <c r="F14" i="63" s="1"/>
  <c r="T25" i="98"/>
  <c r="M25" i="63" l="1"/>
  <c r="T14" i="98"/>
  <c r="M14" i="98"/>
  <c r="F25" i="118"/>
  <c r="F14" i="118" s="1"/>
  <c r="T25" i="63"/>
  <c r="T14" i="63" l="1"/>
  <c r="T25" i="118"/>
  <c r="M14" i="63"/>
  <c r="M25" i="118"/>
  <c r="T14" i="118" l="1"/>
  <c r="M14" i="118"/>
  <c r="M25" i="34" l="1"/>
  <c r="F25" i="34"/>
  <c r="F14" i="34" s="1"/>
  <c r="M14" i="34" l="1"/>
  <c r="T25" i="34"/>
  <c r="T14" i="34" l="1"/>
  <c r="F25" i="9" l="1"/>
  <c r="F14" i="9" s="1"/>
  <c r="F25" i="75"/>
  <c r="F14" i="75" s="1"/>
  <c r="F25" i="123"/>
  <c r="F14" i="123" s="1"/>
  <c r="F25" i="105"/>
  <c r="F14" i="105" s="1"/>
  <c r="T25" i="160"/>
  <c r="T14" i="160" s="1"/>
  <c r="F25" i="72"/>
  <c r="F14" i="72" s="1"/>
  <c r="F25" i="121"/>
  <c r="F14" i="121" s="1"/>
  <c r="F25" i="95"/>
  <c r="F14" i="95" s="1"/>
  <c r="M25" i="158"/>
  <c r="M14" i="158" s="1"/>
  <c r="F25" i="160"/>
  <c r="F14" i="160" s="1"/>
  <c r="M25" i="160"/>
  <c r="M14" i="160" s="1"/>
  <c r="F25" i="85"/>
  <c r="F14" i="85" s="1"/>
  <c r="F25" i="97"/>
  <c r="F14" i="97" s="1"/>
  <c r="M25" i="105" l="1"/>
  <c r="M25" i="9"/>
  <c r="M25" i="97"/>
  <c r="T25" i="95"/>
  <c r="M25" i="85"/>
  <c r="M25" i="123"/>
  <c r="T25" i="72"/>
  <c r="T25" i="158"/>
  <c r="T14" i="158" s="1"/>
  <c r="M25" i="72"/>
  <c r="M25" i="121"/>
  <c r="F25" i="158"/>
  <c r="F14" i="158" s="1"/>
  <c r="M25" i="75"/>
  <c r="T25" i="75"/>
  <c r="M25" i="95"/>
  <c r="T25" i="97"/>
  <c r="T25" i="105"/>
  <c r="T25" i="123"/>
  <c r="M14" i="97" l="1"/>
  <c r="T14" i="72"/>
  <c r="T14" i="105"/>
  <c r="M14" i="121"/>
  <c r="T14" i="97"/>
  <c r="M14" i="123"/>
  <c r="T25" i="9"/>
  <c r="M14" i="85"/>
  <c r="M14" i="95"/>
  <c r="M14" i="105"/>
  <c r="T14" i="123"/>
  <c r="M14" i="9"/>
  <c r="T25" i="85"/>
  <c r="M14" i="72"/>
  <c r="T14" i="95"/>
  <c r="T14" i="75"/>
  <c r="T25" i="121"/>
  <c r="M14" i="75"/>
  <c r="T14" i="121" l="1"/>
  <c r="T14" i="9"/>
  <c r="T14" i="85"/>
  <c r="F25" i="88" l="1"/>
  <c r="F14" i="88" s="1"/>
  <c r="M25" i="88"/>
  <c r="T25" i="88" l="1"/>
  <c r="M14" i="88"/>
  <c r="T14" i="88" l="1"/>
  <c r="F25" i="59" l="1"/>
  <c r="F14" i="59" s="1"/>
  <c r="M25" i="59" l="1"/>
  <c r="T25" i="59"/>
  <c r="T14" i="59" l="1"/>
  <c r="M25" i="60"/>
  <c r="M14" i="59"/>
  <c r="F25" i="60"/>
  <c r="F14" i="60" s="1"/>
  <c r="M14" i="60" l="1"/>
  <c r="T25" i="60"/>
  <c r="T14" i="60" l="1"/>
  <c r="F25" i="62" l="1"/>
  <c r="F14" i="62" s="1"/>
  <c r="M25" i="62" l="1"/>
  <c r="T25" i="62" l="1"/>
  <c r="M14" i="62"/>
  <c r="T14" i="62" l="1"/>
  <c r="F25" i="156" l="1"/>
  <c r="F14" i="156" s="1"/>
  <c r="M25" i="156"/>
  <c r="M14" i="156" s="1"/>
  <c r="F25" i="111"/>
  <c r="F14" i="111" s="1"/>
  <c r="F25" i="31"/>
  <c r="M25" i="111" l="1"/>
  <c r="F25" i="122"/>
  <c r="F14" i="122" s="1"/>
  <c r="F25" i="82"/>
  <c r="F14" i="82" s="1"/>
  <c r="T25" i="31"/>
  <c r="T25" i="111"/>
  <c r="F25" i="81"/>
  <c r="F14" i="81" s="1"/>
  <c r="M25" i="31"/>
  <c r="F25" i="109"/>
  <c r="F14" i="109" s="1"/>
  <c r="T25" i="156"/>
  <c r="T14" i="156" s="1"/>
  <c r="F25" i="108"/>
  <c r="F14" i="108" s="1"/>
  <c r="F25" i="115"/>
  <c r="F14" i="115" s="1"/>
  <c r="T25" i="109" l="1"/>
  <c r="M25" i="122"/>
  <c r="M25" i="82"/>
  <c r="T25" i="108"/>
  <c r="T14" i="111"/>
  <c r="M14" i="111"/>
  <c r="M25" i="108"/>
  <c r="M25" i="109"/>
  <c r="T25" i="82"/>
  <c r="M25" i="115"/>
  <c r="T25" i="81"/>
  <c r="F25" i="120"/>
  <c r="F14" i="120" s="1"/>
  <c r="M25" i="93"/>
  <c r="T25" i="115"/>
  <c r="M25" i="81"/>
  <c r="M25" i="120"/>
  <c r="F25" i="93"/>
  <c r="F14" i="93" s="1"/>
  <c r="T25" i="122"/>
  <c r="T25" i="93" l="1"/>
  <c r="T14" i="108"/>
  <c r="M14" i="109"/>
  <c r="T25" i="120"/>
  <c r="T14" i="82"/>
  <c r="M14" i="108"/>
  <c r="T14" i="109"/>
  <c r="T14" i="115"/>
  <c r="M14" i="82"/>
  <c r="T14" i="122"/>
  <c r="M14" i="120"/>
  <c r="M14" i="93"/>
  <c r="T14" i="81"/>
  <c r="M14" i="115"/>
  <c r="M14" i="81"/>
  <c r="M14" i="122"/>
  <c r="T14" i="93" l="1"/>
  <c r="T14" i="120"/>
  <c r="F25" i="64" l="1"/>
  <c r="F14" i="64" s="1"/>
  <c r="F25" i="76"/>
  <c r="F14" i="76" s="1"/>
  <c r="F25" i="44"/>
  <c r="F14" i="44" s="1"/>
  <c r="T25" i="155"/>
  <c r="T14" i="155" s="1"/>
  <c r="F25" i="90"/>
  <c r="F14" i="90" s="1"/>
  <c r="F25" i="69"/>
  <c r="F14" i="69" s="1"/>
  <c r="F25" i="35"/>
  <c r="F14" i="35" s="1"/>
  <c r="F25" i="96"/>
  <c r="F14" i="96" s="1"/>
  <c r="M25" i="155"/>
  <c r="M14" i="155" s="1"/>
  <c r="F25" i="155"/>
  <c r="F14" i="155" s="1"/>
  <c r="F25" i="77"/>
  <c r="F14" i="77" s="1"/>
  <c r="M25" i="77"/>
  <c r="M14" i="77" s="1"/>
  <c r="F25" i="87"/>
  <c r="F14" i="87" s="1"/>
  <c r="T25" i="119"/>
  <c r="T14" i="119" s="1"/>
  <c r="F25" i="49"/>
  <c r="F25" i="119"/>
  <c r="F14" i="119" s="1"/>
  <c r="M25" i="119"/>
  <c r="M14" i="119" s="1"/>
  <c r="F25" i="65"/>
  <c r="F14" i="65" s="1"/>
  <c r="F25" i="51"/>
  <c r="F14" i="51" s="1"/>
  <c r="M25" i="87" l="1"/>
  <c r="M25" i="35"/>
  <c r="M25" i="96"/>
  <c r="T25" i="90"/>
  <c r="T25" i="96"/>
  <c r="T25" i="87"/>
  <c r="M25" i="76"/>
  <c r="T25" i="69"/>
  <c r="T25" i="77"/>
  <c r="T14" i="77" s="1"/>
  <c r="T25" i="64"/>
  <c r="T25" i="65"/>
  <c r="M25" i="90"/>
  <c r="M25" i="51"/>
  <c r="M25" i="64"/>
  <c r="M25" i="69"/>
  <c r="M25" i="44"/>
  <c r="M25" i="49"/>
  <c r="T25" i="44"/>
  <c r="M25" i="65"/>
  <c r="T25" i="49"/>
  <c r="T25" i="76"/>
  <c r="M14" i="35" l="1"/>
  <c r="M14" i="76"/>
  <c r="M14" i="44"/>
  <c r="T25" i="35"/>
  <c r="T14" i="87"/>
  <c r="M14" i="69"/>
  <c r="T14" i="96"/>
  <c r="M14" i="87"/>
  <c r="M14" i="64"/>
  <c r="M14" i="51"/>
  <c r="T14" i="90"/>
  <c r="T14" i="76"/>
  <c r="M14" i="90"/>
  <c r="T14" i="65"/>
  <c r="M14" i="96"/>
  <c r="T14" i="44"/>
  <c r="T14" i="64"/>
  <c r="T14" i="69"/>
  <c r="M14" i="65"/>
  <c r="T25" i="51"/>
  <c r="T14" i="51" l="1"/>
  <c r="T14" i="35"/>
  <c r="F25" i="8" l="1"/>
  <c r="F14" i="8" s="1"/>
  <c r="F25" i="112"/>
  <c r="F14" i="112" s="1"/>
  <c r="M25" i="8" l="1"/>
  <c r="M25" i="112"/>
  <c r="T25" i="8"/>
  <c r="M14" i="112" l="1"/>
  <c r="T14" i="8"/>
  <c r="M14" i="8"/>
  <c r="T25" i="112"/>
  <c r="F25" i="78" l="1"/>
  <c r="F14" i="78" s="1"/>
  <c r="T14" i="112"/>
  <c r="M25" i="78" l="1"/>
  <c r="T25" i="78" l="1"/>
  <c r="M14" i="78"/>
  <c r="T14" i="78" l="1"/>
  <c r="F25" i="50" l="1"/>
  <c r="M25" i="50" l="1"/>
  <c r="T25" i="50" l="1"/>
  <c r="S42" i="28" l="1"/>
  <c r="T42" i="18"/>
  <c r="L42" i="28"/>
  <c r="E42" i="28"/>
  <c r="S42" i="18"/>
  <c r="L42" i="18"/>
  <c r="E42" i="18"/>
  <c r="M42" i="18"/>
  <c r="F42" i="18"/>
  <c r="M42" i="28" l="1"/>
  <c r="T42" i="28" l="1"/>
  <c r="F42" i="28"/>
  <c r="M42" i="23" l="1"/>
  <c r="M42" i="58"/>
  <c r="F42" i="58"/>
  <c r="F42" i="31"/>
  <c r="F14" i="31" s="1"/>
  <c r="M42" i="31"/>
  <c r="M14" i="31" s="1"/>
  <c r="E42" i="58"/>
  <c r="F42" i="50"/>
  <c r="F14" i="50" s="1"/>
  <c r="M42" i="50"/>
  <c r="M14" i="50" s="1"/>
  <c r="L42" i="58"/>
  <c r="S42" i="58"/>
  <c r="L42" i="23"/>
  <c r="E42" i="23"/>
  <c r="S42" i="23"/>
  <c r="M42" i="25" l="1"/>
  <c r="F42" i="25"/>
  <c r="S42" i="29"/>
  <c r="T42" i="31"/>
  <c r="T14" i="31" s="1"/>
  <c r="L42" i="29"/>
  <c r="E42" i="29"/>
  <c r="T42" i="23"/>
  <c r="T42" i="50"/>
  <c r="T14" i="50" s="1"/>
  <c r="S42" i="25"/>
  <c r="E42" i="25"/>
  <c r="L42" i="25"/>
  <c r="F42" i="33"/>
  <c r="M42" i="33"/>
  <c r="T42" i="58"/>
  <c r="F42" i="23"/>
  <c r="T42" i="25" l="1"/>
  <c r="F42" i="29"/>
  <c r="M42" i="29"/>
  <c r="T42" i="33"/>
  <c r="T42" i="29" l="1"/>
  <c r="L42" i="49" l="1"/>
  <c r="E42" i="49"/>
  <c r="S42" i="49"/>
  <c r="F42" i="49" l="1"/>
  <c r="F14" i="49" s="1"/>
  <c r="M42" i="49"/>
  <c r="M14" i="49" s="1"/>
  <c r="T42" i="49" l="1"/>
  <c r="T14" i="49" s="1"/>
  <c r="F42" i="15" l="1"/>
  <c r="S42" i="15"/>
  <c r="L42" i="15"/>
  <c r="E42" i="15"/>
  <c r="M42" i="15"/>
  <c r="T42" i="15" l="1"/>
  <c r="S42" i="19" l="1"/>
  <c r="E42" i="19"/>
  <c r="L42" i="19"/>
  <c r="F42" i="19" l="1"/>
  <c r="M42" i="19"/>
  <c r="T42" i="19" l="1"/>
  <c r="F25" i="28" l="1"/>
  <c r="F14" i="28" s="1"/>
  <c r="F25" i="23" l="1"/>
  <c r="F14" i="23" s="1"/>
  <c r="F25" i="101"/>
  <c r="F14" i="101" s="1"/>
  <c r="F25" i="21"/>
  <c r="F14" i="21" s="1"/>
  <c r="F25" i="47"/>
  <c r="F14" i="47" s="1"/>
  <c r="F25" i="30"/>
  <c r="F14" i="30" s="1"/>
  <c r="F25" i="33"/>
  <c r="F14" i="33" s="1"/>
  <c r="F25" i="18"/>
  <c r="F14" i="18" s="1"/>
  <c r="F25" i="13"/>
  <c r="F14" i="13" s="1"/>
  <c r="F25" i="27"/>
  <c r="F14" i="27" s="1"/>
  <c r="F25" i="15"/>
  <c r="F14" i="15" s="1"/>
  <c r="F25" i="22"/>
  <c r="F14" i="22" s="1"/>
  <c r="F25" i="57"/>
  <c r="F14" i="57" s="1"/>
  <c r="F25" i="12"/>
  <c r="F14" i="12" s="1"/>
  <c r="F25" i="41"/>
  <c r="F14" i="41" s="1"/>
  <c r="F25" i="32"/>
  <c r="F14" i="32" s="1"/>
  <c r="F25" i="48"/>
  <c r="F14" i="48" s="1"/>
  <c r="M25" i="28"/>
  <c r="F25" i="29"/>
  <c r="F14" i="29" s="1"/>
  <c r="F25" i="39"/>
  <c r="F14" i="39" s="1"/>
  <c r="F25" i="42"/>
  <c r="F14" i="42" s="1"/>
  <c r="F25" i="24"/>
  <c r="F14" i="24" s="1"/>
  <c r="F25" i="25"/>
  <c r="F14" i="25" s="1"/>
  <c r="F25" i="67"/>
  <c r="F14" i="67" s="1"/>
  <c r="F25" i="19"/>
  <c r="F14" i="19" s="1"/>
  <c r="F25" i="17"/>
  <c r="F14" i="17" s="1"/>
  <c r="F25" i="71"/>
  <c r="F14" i="71" s="1"/>
  <c r="F25" i="38"/>
  <c r="F14" i="38" s="1"/>
  <c r="F25" i="14"/>
  <c r="F14" i="14" s="1"/>
  <c r="F25" i="58" l="1"/>
  <c r="F14" i="58" s="1"/>
  <c r="M25" i="17"/>
  <c r="M25" i="12"/>
  <c r="M25" i="57"/>
  <c r="T25" i="13"/>
  <c r="T25" i="12"/>
  <c r="T25" i="38"/>
  <c r="M25" i="48"/>
  <c r="M25" i="18"/>
  <c r="M25" i="30"/>
  <c r="M25" i="101"/>
  <c r="M25" i="24"/>
  <c r="M25" i="27"/>
  <c r="M25" i="13"/>
  <c r="M25" i="36"/>
  <c r="M25" i="25"/>
  <c r="M25" i="23"/>
  <c r="T25" i="36"/>
  <c r="M25" i="42"/>
  <c r="X26" i="36"/>
  <c r="F25" i="36"/>
  <c r="T25" i="29"/>
  <c r="M25" i="14"/>
  <c r="F25" i="55"/>
  <c r="M25" i="22"/>
  <c r="T25" i="15"/>
  <c r="F25" i="70"/>
  <c r="F14" i="70" s="1"/>
  <c r="M25" i="55"/>
  <c r="M25" i="70"/>
  <c r="T25" i="57"/>
  <c r="T25" i="32"/>
  <c r="M25" i="71"/>
  <c r="M25" i="19"/>
  <c r="T25" i="19"/>
  <c r="M25" i="21"/>
  <c r="T25" i="28"/>
  <c r="F25" i="110"/>
  <c r="F14" i="110" s="1"/>
  <c r="T25" i="42"/>
  <c r="M25" i="33"/>
  <c r="T25" i="101"/>
  <c r="T25" i="14"/>
  <c r="M25" i="29"/>
  <c r="M14" i="28"/>
  <c r="M25" i="32"/>
  <c r="T25" i="39"/>
  <c r="F25" i="20"/>
  <c r="F14" i="20" s="1"/>
  <c r="T25" i="27"/>
  <c r="T25" i="17"/>
  <c r="M25" i="15"/>
  <c r="M25" i="20"/>
  <c r="T25" i="41"/>
  <c r="M25" i="67"/>
  <c r="M25" i="39"/>
  <c r="M25" i="41"/>
  <c r="T25" i="71"/>
  <c r="T25" i="47"/>
  <c r="M25" i="58"/>
  <c r="M25" i="38"/>
  <c r="T25" i="22"/>
  <c r="T25" i="33"/>
  <c r="M25" i="47"/>
  <c r="T25" i="48"/>
  <c r="T14" i="33" l="1"/>
  <c r="T14" i="71"/>
  <c r="M25" i="110"/>
  <c r="T25" i="23"/>
  <c r="M14" i="14"/>
  <c r="T14" i="36"/>
  <c r="M14" i="25"/>
  <c r="M14" i="101"/>
  <c r="T25" i="55"/>
  <c r="F14" i="55"/>
  <c r="T14" i="29"/>
  <c r="M14" i="23"/>
  <c r="T14" i="12"/>
  <c r="M14" i="21"/>
  <c r="T14" i="32"/>
  <c r="M14" i="55"/>
  <c r="T14" i="14"/>
  <c r="F25" i="26"/>
  <c r="F14" i="26" s="1"/>
  <c r="M14" i="20"/>
  <c r="T14" i="19"/>
  <c r="M14" i="57"/>
  <c r="M14" i="58"/>
  <c r="T25" i="58"/>
  <c r="T14" i="27"/>
  <c r="T14" i="101"/>
  <c r="M14" i="33"/>
  <c r="T14" i="15"/>
  <c r="T14" i="13"/>
  <c r="M14" i="12"/>
  <c r="T14" i="28"/>
  <c r="X25" i="36"/>
  <c r="F14" i="36"/>
  <c r="M14" i="36"/>
  <c r="M14" i="30"/>
  <c r="M14" i="48"/>
  <c r="T14" i="22"/>
  <c r="M14" i="15"/>
  <c r="M14" i="19"/>
  <c r="T25" i="18"/>
  <c r="M14" i="24"/>
  <c r="T14" i="38"/>
  <c r="M14" i="17"/>
  <c r="T25" i="110"/>
  <c r="M14" i="67"/>
  <c r="T14" i="42"/>
  <c r="M14" i="71"/>
  <c r="T14" i="57"/>
  <c r="M14" i="22"/>
  <c r="T14" i="17"/>
  <c r="T14" i="39"/>
  <c r="T25" i="24"/>
  <c r="M14" i="70"/>
  <c r="M14" i="18"/>
  <c r="T25" i="21"/>
  <c r="T25" i="25"/>
  <c r="T25" i="30"/>
  <c r="M14" i="13"/>
  <c r="T14" i="48"/>
  <c r="M14" i="32"/>
  <c r="M14" i="39"/>
  <c r="M14" i="27"/>
  <c r="T25" i="70"/>
  <c r="T14" i="41"/>
  <c r="T25" i="67"/>
  <c r="M14" i="47"/>
  <c r="M14" i="38"/>
  <c r="T14" i="47"/>
  <c r="M14" i="41"/>
  <c r="M14" i="29"/>
  <c r="T25" i="20"/>
  <c r="M14" i="42"/>
  <c r="T14" i="110" l="1"/>
  <c r="T25" i="26"/>
  <c r="T14" i="58"/>
  <c r="M14" i="110"/>
  <c r="F25" i="11"/>
  <c r="M25" i="26"/>
  <c r="M25" i="11"/>
  <c r="T14" i="67"/>
  <c r="T14" i="23"/>
  <c r="T14" i="24"/>
  <c r="T14" i="21"/>
  <c r="T14" i="18"/>
  <c r="T14" i="30"/>
  <c r="T14" i="55"/>
  <c r="T14" i="20"/>
  <c r="T14" i="70"/>
  <c r="T14" i="25"/>
  <c r="M14" i="11" l="1"/>
  <c r="T25" i="11"/>
  <c r="M14" i="26"/>
  <c r="F14" i="11"/>
  <c r="T14" i="26"/>
  <c r="T14" i="11" l="1"/>
  <c r="M25" i="16" l="1"/>
  <c r="F25" i="16" l="1"/>
  <c r="T25" i="16"/>
  <c r="M14" i="16"/>
  <c r="T14" i="16" l="1"/>
  <c r="F14" i="16"/>
</calcChain>
</file>

<file path=xl/sharedStrings.xml><?xml version="1.0" encoding="utf-8"?>
<sst xmlns="http://schemas.openxmlformats.org/spreadsheetml/2006/main" count="20933" uniqueCount="280">
  <si>
    <t>(наименование медицинской организации)</t>
  </si>
  <si>
    <t xml:space="preserve"> (наименование страховой медицинской организации)</t>
  </si>
  <si>
    <t>Виды медицинской помощи</t>
  </si>
  <si>
    <t>№ стро-ки</t>
  </si>
  <si>
    <t>вызов</t>
  </si>
  <si>
    <t>3</t>
  </si>
  <si>
    <t>4</t>
  </si>
  <si>
    <t>5</t>
  </si>
  <si>
    <t xml:space="preserve"> -скорая медицинская помощь  </t>
  </si>
  <si>
    <t>случай госпитализации</t>
  </si>
  <si>
    <t>на оплату скорой медицинской помощи (за исключением специализированной (санитарно-авиационной) скорой медицинской помощи)</t>
  </si>
  <si>
    <t>финансирование процедуры тромболизиса</t>
  </si>
  <si>
    <t>случай тромболизиса</t>
  </si>
  <si>
    <t>высокотехнологичная медицинская помощь</t>
  </si>
  <si>
    <t>медицинская реабилитация</t>
  </si>
  <si>
    <t>посещение с профилакт. и иными целями</t>
  </si>
  <si>
    <t>посещение по неотлож. мед. помощи</t>
  </si>
  <si>
    <t>обращение по заболеванию</t>
  </si>
  <si>
    <t>- в стационарных условиях, в том числе:</t>
  </si>
  <si>
    <t>койко-день</t>
  </si>
  <si>
    <t>случай лечения</t>
  </si>
  <si>
    <t>1</t>
  </si>
  <si>
    <t>2</t>
  </si>
  <si>
    <t>Единица изме-рения</t>
  </si>
  <si>
    <t>Медицинская помощь в рамках территориальной программы обязательного медицинского страхования:</t>
  </si>
  <si>
    <t>-в амбулаторных условиях</t>
  </si>
  <si>
    <t>- в условиях дневных стационаров:</t>
  </si>
  <si>
    <t>Всего, в т.ч.</t>
  </si>
  <si>
    <t>обращение по заболеванию всего, в  т.ч.:</t>
  </si>
  <si>
    <t>Всего, в т.ч.:</t>
  </si>
  <si>
    <t>посещение с профилактическими и иными целями всего, в т.ч.:</t>
  </si>
  <si>
    <t>посещение по неотложной мед. помощи всего, в т.ч.:</t>
  </si>
  <si>
    <t xml:space="preserve">  обязательного медицинского страхования в Томской области</t>
  </si>
  <si>
    <r>
      <t xml:space="preserve">для лиц, застрахованных в  </t>
    </r>
    <r>
      <rPr>
        <b/>
        <sz val="18"/>
        <rFont val="Times New Roman"/>
        <family val="1"/>
        <charset val="204"/>
      </rPr>
      <t xml:space="preserve"> филиале АО "МАКС-М" в г.Томске</t>
    </r>
  </si>
  <si>
    <r>
      <t xml:space="preserve">для лиц, застрахованных в </t>
    </r>
    <r>
      <rPr>
        <b/>
        <sz val="18"/>
        <rFont val="Times New Roman"/>
        <family val="1"/>
        <charset val="204"/>
      </rPr>
      <t>филиале АО "Страховая компания "СОГАЗ-Мед"  в г.Томске</t>
    </r>
  </si>
  <si>
    <t>оплата по тарифам на посещение, на услугу</t>
  </si>
  <si>
    <t>оплата за счет подушевого норматива</t>
  </si>
  <si>
    <t>оплата в рамках полного тарифа</t>
  </si>
  <si>
    <t>Код МО/ссылка на лист</t>
  </si>
  <si>
    <t>Наименование МО</t>
  </si>
  <si>
    <t>онкология</t>
  </si>
  <si>
    <t>Объемы предоставления медицинской помощи по территориальной программе обязательного медицинского страхования</t>
  </si>
  <si>
    <r>
      <t>КСГ</t>
    </r>
    <r>
      <rPr>
        <sz val="16"/>
        <rFont val="Times New Roman"/>
        <family val="1"/>
        <charset val="204"/>
      </rPr>
      <t>, в т.ч.</t>
    </r>
  </si>
  <si>
    <t>Объёмы финансового обеспечения медицинской помощи по территориальной программе обязательного медицинского страхования, тыс. руб.</t>
  </si>
  <si>
    <t>Объёмы финансового обеспечения медицинской помощи по территориальной программе обязательного медицинского страхования (используется только в целях формирования заявок на авансирование оплаты медицинской помощи), тыс. руб.</t>
  </si>
  <si>
    <t>0385</t>
  </si>
  <si>
    <t>0004</t>
  </si>
  <si>
    <t>0010</t>
  </si>
  <si>
    <t>0013</t>
  </si>
  <si>
    <t>0020</t>
  </si>
  <si>
    <t>0023</t>
  </si>
  <si>
    <t>0026</t>
  </si>
  <si>
    <t>0027</t>
  </si>
  <si>
    <t>0028</t>
  </si>
  <si>
    <t>0029</t>
  </si>
  <si>
    <t>0033</t>
  </si>
  <si>
    <t>0035</t>
  </si>
  <si>
    <t>0049</t>
  </si>
  <si>
    <t>0059</t>
  </si>
  <si>
    <t>0061</t>
  </si>
  <si>
    <t>0063</t>
  </si>
  <si>
    <t>0065</t>
  </si>
  <si>
    <t>0067</t>
  </si>
  <si>
    <t>0069</t>
  </si>
  <si>
    <t>0071</t>
  </si>
  <si>
    <t>0073</t>
  </si>
  <si>
    <t>0075</t>
  </si>
  <si>
    <t>0079</t>
  </si>
  <si>
    <t>0081</t>
  </si>
  <si>
    <t>0083</t>
  </si>
  <si>
    <t>0085</t>
  </si>
  <si>
    <t>0087</t>
  </si>
  <si>
    <t>0103</t>
  </si>
  <si>
    <t>0115</t>
  </si>
  <si>
    <t>0129</t>
  </si>
  <si>
    <t>0133</t>
  </si>
  <si>
    <t>0135</t>
  </si>
  <si>
    <t>0139</t>
  </si>
  <si>
    <t>0140</t>
  </si>
  <si>
    <t>0142</t>
  </si>
  <si>
    <t>0144</t>
  </si>
  <si>
    <t>0146</t>
  </si>
  <si>
    <t>0151</t>
  </si>
  <si>
    <t>0173</t>
  </si>
  <si>
    <t>0188</t>
  </si>
  <si>
    <t>0203</t>
  </si>
  <si>
    <t>0204</t>
  </si>
  <si>
    <t>0205</t>
  </si>
  <si>
    <t>0231</t>
  </si>
  <si>
    <t>0232</t>
  </si>
  <si>
    <t>0251</t>
  </si>
  <si>
    <t>0260</t>
  </si>
  <si>
    <t>0275</t>
  </si>
  <si>
    <t>0281</t>
  </si>
  <si>
    <t>0292</t>
  </si>
  <si>
    <t>0294</t>
  </si>
  <si>
    <t>0296</t>
  </si>
  <si>
    <t>0298</t>
  </si>
  <si>
    <t>0309</t>
  </si>
  <si>
    <t>0320</t>
  </si>
  <si>
    <t>0321</t>
  </si>
  <si>
    <t>0327</t>
  </si>
  <si>
    <t>0329</t>
  </si>
  <si>
    <t>0330</t>
  </si>
  <si>
    <t>0331</t>
  </si>
  <si>
    <t>0333</t>
  </si>
  <si>
    <t>0336</t>
  </si>
  <si>
    <t>0338</t>
  </si>
  <si>
    <t>0341</t>
  </si>
  <si>
    <t>0342</t>
  </si>
  <si>
    <t>0344</t>
  </si>
  <si>
    <t>0354</t>
  </si>
  <si>
    <t>0355</t>
  </si>
  <si>
    <t>0367</t>
  </si>
  <si>
    <t>0377</t>
  </si>
  <si>
    <t>0381</t>
  </si>
  <si>
    <t>0382</t>
  </si>
  <si>
    <t>0387</t>
  </si>
  <si>
    <t>0390</t>
  </si>
  <si>
    <t>0395</t>
  </si>
  <si>
    <t>0396</t>
  </si>
  <si>
    <t>0399</t>
  </si>
  <si>
    <t>0406</t>
  </si>
  <si>
    <t>0414</t>
  </si>
  <si>
    <t>0415</t>
  </si>
  <si>
    <t>0419</t>
  </si>
  <si>
    <t>0423</t>
  </si>
  <si>
    <t>0425</t>
  </si>
  <si>
    <t>0429</t>
  </si>
  <si>
    <t>0430</t>
  </si>
  <si>
    <t>0431</t>
  </si>
  <si>
    <t>0432</t>
  </si>
  <si>
    <t>0422</t>
  </si>
  <si>
    <t>0447</t>
  </si>
  <si>
    <t>0405</t>
  </si>
  <si>
    <t>0365</t>
  </si>
  <si>
    <t>0373</t>
  </si>
  <si>
    <t>0444</t>
  </si>
  <si>
    <t>- в стационарных условиях</t>
  </si>
  <si>
    <t xml:space="preserve">за счет межбюджетных трансфертов по постановлению Правительства РФ от </t>
  </si>
  <si>
    <t>0353</t>
  </si>
  <si>
    <t>0412</t>
  </si>
  <si>
    <t>0437</t>
  </si>
  <si>
    <t>0450</t>
  </si>
  <si>
    <t>0452</t>
  </si>
  <si>
    <t>оплата за счет подушевого норматива, в т.ч.:</t>
  </si>
  <si>
    <t>за счет межбюджетных трансфертов по постановлению Правительства Российской Федерации от 13.04.2021 № 650, и распоряжения Правительства Российской Федерации от 07.04.2022 № 789-р</t>
  </si>
  <si>
    <t>0459</t>
  </si>
  <si>
    <t>ОГАУЗ "Александровская РБ"</t>
  </si>
  <si>
    <t>ОГБУЗ "Асиновская РБ"</t>
  </si>
  <si>
    <t>ОГБУЗ "Бакчарская РБ"</t>
  </si>
  <si>
    <t>ОГБУЗ "Верхнекетская РБ"</t>
  </si>
  <si>
    <t>ОГБУЗ "Зырянская районная больница"</t>
  </si>
  <si>
    <t>ОГБУЗ "Каргасокская РБ"</t>
  </si>
  <si>
    <t>ОГАУЗ "Кожевниковская РБ"</t>
  </si>
  <si>
    <t>ОГАУЗ "Колпашевская РБ"</t>
  </si>
  <si>
    <t>ОГАУЗ "Кривошеинская РБ"</t>
  </si>
  <si>
    <t>ОГАУЗ "Лоскутовская РП"</t>
  </si>
  <si>
    <t>ОГБУЗ "Молчановская районная больница"</t>
  </si>
  <si>
    <t>ОГАУЗ "Моряковская УБ им.В.С.Демьянова"</t>
  </si>
  <si>
    <t>ОГБУЗ "Парабельская РБ"</t>
  </si>
  <si>
    <t>ОГБУЗ "Первомайская РБ"</t>
  </si>
  <si>
    <t>ОГАУЗ "Светленская РБ"</t>
  </si>
  <si>
    <t>ОГАУЗ "Стрежевская ГБ"</t>
  </si>
  <si>
    <t>ОГБУЗ "Тегульдетская РБ"</t>
  </si>
  <si>
    <t>ОГАУЗ "Томская РБ"</t>
  </si>
  <si>
    <t>ОГБУЗ "Чаинская РБ"</t>
  </si>
  <si>
    <t>ОГАУЗ "Шегарская РБ"</t>
  </si>
  <si>
    <t>ОГАУЗ "ТОКБ"</t>
  </si>
  <si>
    <t>ОГАУЗ "ОПЦ им. И.Д.Евтушенко"</t>
  </si>
  <si>
    <t>ОГАУЗ "ТООД"</t>
  </si>
  <si>
    <t>ОГБУЗ "ТОКВД"</t>
  </si>
  <si>
    <t>ОГАУЗ "ОДБ"</t>
  </si>
  <si>
    <t>ОГАУЗ "Больница № 2"</t>
  </si>
  <si>
    <t>ОГАУЗ "ГКБ №3 им. Б.И. Альперовича"</t>
  </si>
  <si>
    <t>ОГАУЗ "Межвузовская поликлиника"</t>
  </si>
  <si>
    <t>ОГБУЗ "МСЧ № 2"</t>
  </si>
  <si>
    <t>ОГАУЗ "МСЧ "Строитель"</t>
  </si>
  <si>
    <t>ОГАУЗ "Роддом № 4"</t>
  </si>
  <si>
    <t>ОГАУЗ "Родильный дом им. Н.А. Семашко"</t>
  </si>
  <si>
    <t>ОГАУЗ "БСМП"</t>
  </si>
  <si>
    <t>ОГАУЗ "БСМП №2"</t>
  </si>
  <si>
    <t>ОГАУЗ "Поликлиника № 4"</t>
  </si>
  <si>
    <t>ОГАУЗ "Поликлиника № 10"</t>
  </si>
  <si>
    <t>ОГАУЗ "Поликлиника ТНЦ СО РАН"</t>
  </si>
  <si>
    <t>ОГАУЗ "СП"</t>
  </si>
  <si>
    <t>ОГАУЗ "Стоматологическая поликлиника № 1"</t>
  </si>
  <si>
    <t>ОГАУЗ "ССМП"</t>
  </si>
  <si>
    <t>ОГБУЗ "Томский региональный центр крови"</t>
  </si>
  <si>
    <t>ФГБОУ ВО СибГМУ Минздрава России</t>
  </si>
  <si>
    <t>ФГБУ СибФНКЦ ФМБА России</t>
  </si>
  <si>
    <t>ФБУЗ "Центр гигиены и эпидемиологии в Томской области"</t>
  </si>
  <si>
    <t>ФКУЗ "МСЧ МВД России по Томской области"</t>
  </si>
  <si>
    <t>АНО "НИИ микрохирургии"</t>
  </si>
  <si>
    <t>ООО "ЦСМ"</t>
  </si>
  <si>
    <t>ООО "МАДЕЗ"</t>
  </si>
  <si>
    <t>ООО "Частная клиника № 1"</t>
  </si>
  <si>
    <t>ООО "МАДЖ"</t>
  </si>
  <si>
    <t>ООО "СибМедЦентр"</t>
  </si>
  <si>
    <t>ООО "Санаторий "Космонавт"</t>
  </si>
  <si>
    <t>ООО "Гранд Сервис"</t>
  </si>
  <si>
    <t>ООО "Открытая лаборатория"</t>
  </si>
  <si>
    <t>ООО "ТомОко"</t>
  </si>
  <si>
    <t>ООО "ИНВИТРО-Сибирь"</t>
  </si>
  <si>
    <t>ООО "Здоровье"</t>
  </si>
  <si>
    <t>ООО "ЦРТ "Аист"</t>
  </si>
  <si>
    <t>ИП Рудченко С.А.</t>
  </si>
  <si>
    <t>ООО "ЛСД"</t>
  </si>
  <si>
    <t>ООО "МЦ Генелли"</t>
  </si>
  <si>
    <t>ООО "ЦКБ"</t>
  </si>
  <si>
    <t>ООО "ЛДЦ"</t>
  </si>
  <si>
    <t>ООО "МЕДХЭЛП"</t>
  </si>
  <si>
    <t>ООО "МНПЦ"</t>
  </si>
  <si>
    <t>ООО "Ситилаб-Сибирь"</t>
  </si>
  <si>
    <t>ООО "Нефролайн-Томск"</t>
  </si>
  <si>
    <t>ООО "Люмена"</t>
  </si>
  <si>
    <t>ООО "ТСЦ"</t>
  </si>
  <si>
    <t>ООО "ЦЖЗ"</t>
  </si>
  <si>
    <t>ООО "Мед-Арт"</t>
  </si>
  <si>
    <t>АО "Гармония здоровья"</t>
  </si>
  <si>
    <t>ООО "Институт мужского здоровья"</t>
  </si>
  <si>
    <t>ООО "ЛОР КЛИНИКА"</t>
  </si>
  <si>
    <t>ООО "СЭС"</t>
  </si>
  <si>
    <t>ООО "МК "Аллергоцентр"</t>
  </si>
  <si>
    <t>ООО "Макс и К"</t>
  </si>
  <si>
    <t>ООО "ПМО "Стандарт"</t>
  </si>
  <si>
    <t>ООО "Геном-Томск"</t>
  </si>
  <si>
    <t>ООО "ЛДЦ МИБС"</t>
  </si>
  <si>
    <t>ООО "МЕДСЕРВИС"</t>
  </si>
  <si>
    <t>ООО "Айси-Мед"</t>
  </si>
  <si>
    <t>ООО "Клиника "Сибирская"</t>
  </si>
  <si>
    <t>Нефросовет</t>
  </si>
  <si>
    <t>ООО ДРЦ "Шаг вперед. Томск"</t>
  </si>
  <si>
    <t>ООО "Многопрофильный Медицинский Центр"</t>
  </si>
  <si>
    <t>ООО "Генелли"</t>
  </si>
  <si>
    <t>ООО "МЦ "Сибирский Доктор"</t>
  </si>
  <si>
    <t>ООО "ВИТАЛАБ"</t>
  </si>
  <si>
    <t>ООО "Фрезениус Медикал Кеа Сибирь"</t>
  </si>
  <si>
    <t>ООО "ЮНИМ-Сибирь"</t>
  </si>
  <si>
    <t>ООО "КЛИНИКА ЭКСПЕРТ СИБИРЬ"</t>
  </si>
  <si>
    <t>0417</t>
  </si>
  <si>
    <t>ФБУ Центр Реабилитации СФР "Ключи"</t>
  </si>
  <si>
    <t>ОГАУЗ "Детская больница № 1"</t>
  </si>
  <si>
    <t>ОГАУЗ "Детская городская больница № 2"</t>
  </si>
  <si>
    <t>ОГАУЗ "Томский фтизиопульмонологический медицинский центр"</t>
  </si>
  <si>
    <t>ОГБУЗ "Патологоанатомическое бюро"</t>
  </si>
  <si>
    <t xml:space="preserve">Томский НИМЦ </t>
  </si>
  <si>
    <t>оториноларингология (дети)</t>
  </si>
  <si>
    <t>оториноларингология (взрослые)</t>
  </si>
  <si>
    <t>ОГБУЗ "ПАБ"</t>
  </si>
  <si>
    <t>ОГАУЗ "ДБ № 1"</t>
  </si>
  <si>
    <t>ОГАУЗ "ДГБ № 2"</t>
  </si>
  <si>
    <t>ОГАУЗ "ТФМЦ"</t>
  </si>
  <si>
    <t>Томский НИМЦ (без учета филиалов НИИ Кардиологии, НИИ онкологии)</t>
  </si>
  <si>
    <t>НИИ Кардиологии филиал Томского НИМЦ</t>
  </si>
  <si>
    <t>НИИ Онкологии филиал Томского НИМЦ</t>
  </si>
  <si>
    <t>ФБУ Центр реабилитации ФСС РФ "Ключи"</t>
  </si>
  <si>
    <t>ФГБУ ФНКЦ МРИК ФМБА РОССИИ</t>
  </si>
  <si>
    <t>ООО "ДОКТОР РУДЧЕНКО"</t>
  </si>
  <si>
    <t>ООО "МЕДИЦИНА"</t>
  </si>
  <si>
    <t>0465</t>
  </si>
  <si>
    <t>0463</t>
  </si>
  <si>
    <t>0021</t>
  </si>
  <si>
    <t>0032</t>
  </si>
  <si>
    <t>0466</t>
  </si>
  <si>
    <t>ОГАУЗ "ДСП № 2"</t>
  </si>
  <si>
    <t>Наименование листа</t>
  </si>
  <si>
    <t>Объемы предоставления и финансового обеспечения медицинской помощи по территориальной программе обязательного медицинского страхования  на 2025 год.</t>
  </si>
  <si>
    <t>ООО "КОНСТРУКТИВ"</t>
  </si>
  <si>
    <t>ООО "ГРАНД РЕТИНА"</t>
  </si>
  <si>
    <t>ООО "Лазер Мед Лайф"</t>
  </si>
  <si>
    <t>ООО "Политерапия"</t>
  </si>
  <si>
    <t>0041</t>
  </si>
  <si>
    <t>0042</t>
  </si>
  <si>
    <t>0040</t>
  </si>
  <si>
    <t>ООО "НЕФРОМЕД"</t>
  </si>
  <si>
    <t>Приложение № 1</t>
  </si>
  <si>
    <t>к Решению № 15 Комиссии по разработке территориальной программы</t>
  </si>
  <si>
    <t>от 28.11.2025</t>
  </si>
  <si>
    <t>ОГБУЗ "ГКБ № 1"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</si>
</sst>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#,##0.0"/>
    <numFmt numFmtId="170" formatCode="#,##0.000000"/>
  </numFmts>
  <fonts count="46" x14ac:knownFonts="1">
    <font>
      <sz val="10"/>
      <name val="Arial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color indexed="64"/>
      <name val="Arial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7"/>
      <name val="Times New Roman"/>
      <family val="1"/>
      <charset val="204"/>
    </font>
    <font>
      <sz val="8"/>
      <name val="Arial"/>
      <family val="2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u/>
      <sz val="10"/>
      <color theme="10"/>
      <name val="Arial"/>
      <family val="2"/>
      <charset val="204"/>
    </font>
    <font>
      <sz val="11"/>
      <color theme="0"/>
      <name val="Times New Roman"/>
      <family val="1"/>
      <charset val="204"/>
    </font>
    <font>
      <b/>
      <sz val="10"/>
      <name val="Arial"/>
      <family val="2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indexed="9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2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5"/>
      <name val="Times New Roman"/>
      <family val="1"/>
      <charset val="204"/>
    </font>
    <font>
      <sz val="22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0" borderId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20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1" borderId="7" applyNumberFormat="0" applyAlignment="0" applyProtection="0"/>
    <xf numFmtId="0" fontId="12" fillId="0" borderId="0" applyNumberFormat="0" applyFill="0" applyBorder="0" applyAlignment="0" applyProtection="0"/>
    <xf numFmtId="0" fontId="13" fillId="22" borderId="0" applyNumberFormat="0" applyBorder="0" applyAlignment="0" applyProtection="0"/>
    <xf numFmtId="0" fontId="22" fillId="0" borderId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23" borderId="8" applyNumberFormat="0" applyFont="0" applyAlignment="0" applyProtection="0"/>
    <xf numFmtId="0" fontId="17" fillId="0" borderId="9" applyNumberFormat="0" applyFill="0" applyAlignment="0" applyProtection="0"/>
    <xf numFmtId="0" fontId="21" fillId="0" borderId="0"/>
    <xf numFmtId="0" fontId="18" fillId="0" borderId="0" applyNumberFormat="0" applyFill="0" applyBorder="0" applyAlignment="0" applyProtection="0"/>
    <xf numFmtId="164" fontId="22" fillId="0" borderId="0" applyFont="0" applyFill="0" applyBorder="0" applyAlignment="0" applyProtection="0"/>
    <xf numFmtId="0" fontId="19" fillId="4" borderId="0" applyNumberFormat="0" applyBorder="0" applyAlignment="0" applyProtection="0"/>
    <xf numFmtId="0" fontId="31" fillId="0" borderId="0" applyNumberFormat="0" applyFill="0" applyBorder="0" applyAlignment="0" applyProtection="0"/>
    <xf numFmtId="0" fontId="45" fillId="0" borderId="0"/>
  </cellStyleXfs>
  <cellXfs count="138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3" fillId="0" borderId="0" xfId="0" applyFont="1" applyAlignment="1">
      <alignment horizontal="center" vertical="top"/>
    </xf>
    <xf numFmtId="0" fontId="26" fillId="0" borderId="0" xfId="0" applyFont="1"/>
    <xf numFmtId="49" fontId="26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center"/>
    </xf>
    <xf numFmtId="49" fontId="20" fillId="0" borderId="0" xfId="0" applyNumberFormat="1" applyFont="1"/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6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1" fillId="25" borderId="11" xfId="46" quotePrefix="1" applyFill="1" applyBorder="1"/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32" fillId="0" borderId="0" xfId="0" applyFont="1" applyAlignment="1">
      <alignment horizontal="center"/>
    </xf>
    <xf numFmtId="0" fontId="0" fillId="0" borderId="0" xfId="0" applyAlignment="1">
      <alignment wrapText="1"/>
    </xf>
    <xf numFmtId="49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3" fontId="31" fillId="25" borderId="11" xfId="46" applyNumberFormat="1" applyFill="1" applyBorder="1" applyAlignment="1">
      <alignment wrapText="1"/>
    </xf>
    <xf numFmtId="0" fontId="34" fillId="0" borderId="11" xfId="0" applyFont="1" applyBorder="1" applyAlignment="1">
      <alignment horizontal="center" vertical="center" wrapText="1"/>
    </xf>
    <xf numFmtId="0" fontId="34" fillId="0" borderId="13" xfId="0" applyFont="1" applyBorder="1"/>
    <xf numFmtId="0" fontId="34" fillId="0" borderId="0" xfId="0" applyFont="1"/>
    <xf numFmtId="0" fontId="34" fillId="0" borderId="0" xfId="0" applyFont="1" applyAlignment="1">
      <alignment vertical="center"/>
    </xf>
    <xf numFmtId="49" fontId="34" fillId="0" borderId="11" xfId="0" applyNumberFormat="1" applyFont="1" applyBorder="1" applyAlignment="1">
      <alignment horizontal="left" vertical="center" wrapText="1"/>
    </xf>
    <xf numFmtId="165" fontId="35" fillId="0" borderId="0" xfId="0" applyNumberFormat="1" applyFont="1" applyAlignment="1">
      <alignment horizontal="center" vertical="center" wrapText="1"/>
    </xf>
    <xf numFmtId="49" fontId="34" fillId="0" borderId="11" xfId="0" applyNumberFormat="1" applyFont="1" applyBorder="1" applyAlignment="1">
      <alignment horizontal="left" vertical="center" wrapText="1" indent="2"/>
    </xf>
    <xf numFmtId="0" fontId="34" fillId="0" borderId="0" xfId="0" applyFont="1" applyAlignment="1">
      <alignment horizontal="center" vertical="center"/>
    </xf>
    <xf numFmtId="0" fontId="35" fillId="0" borderId="11" xfId="0" applyFont="1" applyBorder="1" applyAlignment="1">
      <alignment horizontal="left" vertical="center" wrapText="1"/>
    </xf>
    <xf numFmtId="49" fontId="34" fillId="24" borderId="11" xfId="0" applyNumberFormat="1" applyFont="1" applyFill="1" applyBorder="1" applyAlignment="1">
      <alignment horizontal="left" vertical="center" wrapText="1" indent="2"/>
    </xf>
    <xf numFmtId="0" fontId="34" fillId="0" borderId="0" xfId="0" applyFont="1" applyFill="1" applyAlignment="1">
      <alignment vertical="center"/>
    </xf>
    <xf numFmtId="49" fontId="34" fillId="0" borderId="11" xfId="0" applyNumberFormat="1" applyFont="1" applyBorder="1" applyAlignment="1">
      <alignment vertical="center" wrapText="1"/>
    </xf>
    <xf numFmtId="49" fontId="35" fillId="0" borderId="11" xfId="0" applyNumberFormat="1" applyFont="1" applyFill="1" applyBorder="1" applyAlignment="1">
      <alignment horizontal="left" vertical="center" wrapText="1" indent="2"/>
    </xf>
    <xf numFmtId="0" fontId="37" fillId="0" borderId="0" xfId="0" applyFont="1" applyAlignment="1">
      <alignment vertical="center"/>
    </xf>
    <xf numFmtId="0" fontId="37" fillId="0" borderId="0" xfId="0" applyFont="1"/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1" xfId="0" applyNumberFormat="1" applyFont="1" applyBorder="1" applyAlignment="1">
      <alignment horizontal="left" vertical="center" wrapText="1" indent="2"/>
    </xf>
    <xf numFmtId="49" fontId="35" fillId="24" borderId="11" xfId="0" applyNumberFormat="1" applyFont="1" applyFill="1" applyBorder="1" applyAlignment="1">
      <alignment horizontal="left" vertical="center" wrapText="1" indent="2"/>
    </xf>
    <xf numFmtId="49" fontId="39" fillId="0" borderId="11" xfId="0" applyNumberFormat="1" applyFont="1" applyBorder="1" applyAlignment="1">
      <alignment vertical="center" wrapText="1"/>
    </xf>
    <xf numFmtId="0" fontId="36" fillId="0" borderId="0" xfId="0" applyFont="1" applyAlignment="1">
      <alignment vertical="center"/>
    </xf>
    <xf numFmtId="0" fontId="36" fillId="0" borderId="0" xfId="0" applyFont="1"/>
    <xf numFmtId="0" fontId="40" fillId="0" borderId="0" xfId="0" applyFont="1"/>
    <xf numFmtId="49" fontId="24" fillId="0" borderId="11" xfId="0" applyNumberFormat="1" applyFont="1" applyBorder="1" applyAlignment="1">
      <alignment horizontal="center" wrapText="1"/>
    </xf>
    <xf numFmtId="0" fontId="23" fillId="0" borderId="11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3" fontId="23" fillId="0" borderId="11" xfId="0" applyNumberFormat="1" applyFont="1" applyBorder="1" applyAlignment="1">
      <alignment horizontal="center" vertical="center" wrapText="1"/>
    </xf>
    <xf numFmtId="0" fontId="25" fillId="0" borderId="0" xfId="0" applyFont="1" applyFill="1"/>
    <xf numFmtId="0" fontId="20" fillId="0" borderId="0" xfId="0" applyFont="1" applyFill="1"/>
    <xf numFmtId="49" fontId="34" fillId="0" borderId="12" xfId="0" applyNumberFormat="1" applyFont="1" applyBorder="1" applyAlignment="1">
      <alignment horizontal="left" vertical="center" wrapText="1" indent="5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49" fontId="43" fillId="0" borderId="11" xfId="0" applyNumberFormat="1" applyFont="1" applyFill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wrapText="1" indent="5"/>
    </xf>
    <xf numFmtId="0" fontId="44" fillId="0" borderId="0" xfId="0" applyFont="1" applyAlignment="1">
      <alignment vertical="center" wrapText="1"/>
    </xf>
    <xf numFmtId="0" fontId="44" fillId="0" borderId="0" xfId="0" applyFont="1" applyAlignment="1">
      <alignment vertical="center"/>
    </xf>
    <xf numFmtId="3" fontId="30" fillId="0" borderId="11" xfId="0" applyNumberFormat="1" applyFont="1" applyFill="1" applyBorder="1" applyAlignment="1">
      <alignment horizontal="center" vertical="center" wrapText="1"/>
    </xf>
    <xf numFmtId="3" fontId="30" fillId="0" borderId="11" xfId="0" applyNumberFormat="1" applyFont="1" applyFill="1" applyBorder="1" applyAlignment="1">
      <alignment horizontal="center" wrapText="1"/>
    </xf>
    <xf numFmtId="0" fontId="26" fillId="0" borderId="0" xfId="0" applyFont="1" applyFill="1"/>
    <xf numFmtId="2" fontId="30" fillId="0" borderId="0" xfId="0" applyNumberFormat="1" applyFont="1" applyFill="1" applyAlignment="1">
      <alignment horizontal="right"/>
    </xf>
    <xf numFmtId="0" fontId="34" fillId="0" borderId="11" xfId="0" applyFont="1" applyFill="1" applyBorder="1" applyAlignment="1">
      <alignment horizontal="center" vertical="center" wrapText="1"/>
    </xf>
    <xf numFmtId="49" fontId="24" fillId="0" borderId="11" xfId="0" applyNumberFormat="1" applyFont="1" applyFill="1" applyBorder="1" applyAlignment="1">
      <alignment horizontal="center" wrapText="1"/>
    </xf>
    <xf numFmtId="165" fontId="29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wrapText="1"/>
    </xf>
    <xf numFmtId="3" fontId="29" fillId="0" borderId="11" xfId="0" applyNumberFormat="1" applyFont="1" applyFill="1" applyBorder="1" applyAlignment="1">
      <alignment horizontal="center" vertical="center" wrapText="1"/>
    </xf>
    <xf numFmtId="0" fontId="44" fillId="0" borderId="0" xfId="0" applyFont="1" applyFill="1" applyAlignment="1">
      <alignment vertical="center"/>
    </xf>
    <xf numFmtId="0" fontId="40" fillId="0" borderId="0" xfId="0" applyFont="1" applyFill="1"/>
    <xf numFmtId="0" fontId="20" fillId="0" borderId="0" xfId="0" applyFont="1" applyFill="1" applyAlignment="1">
      <alignment horizontal="center" vertical="top"/>
    </xf>
    <xf numFmtId="0" fontId="23" fillId="0" borderId="0" xfId="0" applyFont="1" applyFill="1"/>
    <xf numFmtId="0" fontId="23" fillId="0" borderId="0" xfId="0" applyFont="1" applyFill="1" applyAlignment="1">
      <alignment horizontal="center" vertical="top"/>
    </xf>
    <xf numFmtId="0" fontId="24" fillId="0" borderId="0" xfId="0" applyFont="1" applyFill="1"/>
    <xf numFmtId="0" fontId="34" fillId="0" borderId="0" xfId="0" applyFont="1" applyFill="1"/>
    <xf numFmtId="0" fontId="36" fillId="0" borderId="0" xfId="0" applyFont="1" applyFill="1" applyAlignment="1">
      <alignment vertical="center"/>
    </xf>
    <xf numFmtId="0" fontId="36" fillId="0" borderId="0" xfId="0" applyFont="1" applyFill="1"/>
    <xf numFmtId="0" fontId="20" fillId="0" borderId="0" xfId="0" applyFont="1" applyFill="1" applyAlignment="1">
      <alignment horizontal="left"/>
    </xf>
    <xf numFmtId="49" fontId="0" fillId="0" borderId="0" xfId="0" applyNumberFormat="1"/>
    <xf numFmtId="2" fontId="3" fillId="0" borderId="0" xfId="0" applyNumberFormat="1" applyFont="1"/>
    <xf numFmtId="0" fontId="0" fillId="0" borderId="11" xfId="0" applyBorder="1"/>
    <xf numFmtId="3" fontId="34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170" fontId="30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0" fillId="0" borderId="0" xfId="0" applyAlignment="1">
      <alignment horizontal="right" wrapText="1"/>
    </xf>
    <xf numFmtId="0" fontId="3" fillId="0" borderId="11" xfId="0" applyFont="1" applyBorder="1"/>
    <xf numFmtId="0" fontId="0" fillId="0" borderId="11" xfId="0" applyFill="1" applyBorder="1"/>
    <xf numFmtId="49" fontId="3" fillId="0" borderId="0" xfId="0" applyNumberFormat="1" applyFont="1"/>
    <xf numFmtId="4" fontId="32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vertical="center" wrapText="1" indent="4"/>
    </xf>
    <xf numFmtId="49" fontId="34" fillId="0" borderId="12" xfId="0" applyNumberFormat="1" applyFont="1" applyBorder="1" applyAlignment="1">
      <alignment horizontal="left" vertical="center" wrapText="1" indent="5"/>
    </xf>
    <xf numFmtId="0" fontId="42" fillId="0" borderId="11" xfId="46" quotePrefix="1" applyFont="1" applyFill="1" applyBorder="1" applyAlignment="1">
      <alignment horizontal="center" vertical="center"/>
    </xf>
    <xf numFmtId="0" fontId="0" fillId="0" borderId="0" xfId="0" applyBorder="1"/>
    <xf numFmtId="0" fontId="36" fillId="0" borderId="0" xfId="0" applyFont="1" applyBorder="1"/>
    <xf numFmtId="165" fontId="30" fillId="0" borderId="0" xfId="0" applyNumberFormat="1" applyFont="1" applyFill="1" applyBorder="1" applyAlignment="1">
      <alignment horizontal="center" wrapText="1"/>
    </xf>
    <xf numFmtId="0" fontId="36" fillId="0" borderId="0" xfId="0" applyFont="1" applyBorder="1" applyAlignment="1">
      <alignment vertical="center"/>
    </xf>
    <xf numFmtId="3" fontId="31" fillId="0" borderId="0" xfId="46" applyNumberFormat="1" applyFill="1" applyBorder="1" applyAlignment="1">
      <alignment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" fontId="29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0" fontId="33" fillId="0" borderId="11" xfId="0" applyFont="1" applyBorder="1" applyAlignment="1">
      <alignment horizontal="center" vertical="center" wrapText="1"/>
    </xf>
    <xf numFmtId="49" fontId="38" fillId="0" borderId="12" xfId="0" applyNumberFormat="1" applyFont="1" applyBorder="1" applyAlignment="1">
      <alignment horizontal="center" vertical="center" wrapText="1"/>
    </xf>
    <xf numFmtId="49" fontId="38" fillId="0" borderId="13" xfId="0" applyNumberFormat="1" applyFont="1" applyBorder="1" applyAlignment="1">
      <alignment horizontal="center" vertical="center" wrapText="1"/>
    </xf>
    <xf numFmtId="49" fontId="38" fillId="0" borderId="10" xfId="0" applyNumberFormat="1" applyFont="1" applyBorder="1" applyAlignment="1">
      <alignment horizontal="center" vertical="center" wrapText="1"/>
    </xf>
    <xf numFmtId="49" fontId="34" fillId="0" borderId="12" xfId="0" applyNumberFormat="1" applyFont="1" applyBorder="1" applyAlignment="1">
      <alignment horizontal="left" vertical="center" wrapText="1" indent="5"/>
    </xf>
    <xf numFmtId="49" fontId="34" fillId="0" borderId="10" xfId="0" applyNumberFormat="1" applyFont="1" applyBorder="1" applyAlignment="1">
      <alignment horizontal="left" vertical="center" wrapText="1" indent="5"/>
    </xf>
    <xf numFmtId="49" fontId="35" fillId="0" borderId="12" xfId="0" applyNumberFormat="1" applyFont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49" fontId="35" fillId="0" borderId="14" xfId="0" applyNumberFormat="1" applyFont="1" applyBorder="1" applyAlignment="1">
      <alignment horizontal="center" vertical="center" wrapText="1"/>
    </xf>
    <xf numFmtId="49" fontId="35" fillId="0" borderId="16" xfId="0" applyNumberFormat="1" applyFont="1" applyBorder="1" applyAlignment="1">
      <alignment horizontal="center" vertical="center" wrapText="1"/>
    </xf>
    <xf numFmtId="49" fontId="34" fillId="0" borderId="15" xfId="0" applyNumberFormat="1" applyFont="1" applyBorder="1" applyAlignment="1">
      <alignment horizontal="center" vertical="center" wrapText="1"/>
    </xf>
    <xf numFmtId="49" fontId="34" fillId="0" borderId="18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0" fontId="23" fillId="0" borderId="0" xfId="0" applyFont="1" applyAlignment="1">
      <alignment horizontal="left" indent="15"/>
    </xf>
    <xf numFmtId="0" fontId="30" fillId="0" borderId="17" xfId="0" applyFont="1" applyBorder="1" applyAlignment="1">
      <alignment horizontal="center"/>
    </xf>
    <xf numFmtId="0" fontId="27" fillId="0" borderId="0" xfId="0" applyFont="1" applyAlignment="1">
      <alignment horizontal="center" vertical="top"/>
    </xf>
    <xf numFmtId="49" fontId="24" fillId="0" borderId="14" xfId="0" applyNumberFormat="1" applyFont="1" applyBorder="1" applyAlignment="1">
      <alignment horizontal="center" wrapText="1"/>
    </xf>
    <xf numFmtId="49" fontId="24" fillId="0" borderId="16" xfId="0" applyNumberFormat="1" applyFont="1" applyBorder="1" applyAlignment="1">
      <alignment horizontal="center" wrapText="1"/>
    </xf>
    <xf numFmtId="0" fontId="44" fillId="0" borderId="0" xfId="0" applyFont="1" applyAlignment="1">
      <alignment horizontal="center" vertical="center" wrapText="1"/>
    </xf>
    <xf numFmtId="4" fontId="41" fillId="0" borderId="17" xfId="0" applyNumberFormat="1" applyFont="1" applyBorder="1" applyAlignment="1">
      <alignment horizontal="center" wrapText="1"/>
    </xf>
    <xf numFmtId="0" fontId="20" fillId="0" borderId="19" xfId="0" applyFont="1" applyBorder="1" applyAlignment="1">
      <alignment horizontal="center" vertical="top"/>
    </xf>
    <xf numFmtId="49" fontId="35" fillId="0" borderId="10" xfId="0" applyNumberFormat="1" applyFont="1" applyBorder="1" applyAlignment="1">
      <alignment horizontal="center" vertical="center" wrapText="1"/>
    </xf>
  </cellXfs>
  <cellStyles count="48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Normal_Списки" xfId="19"/>
    <cellStyle name="Акцент1" xfId="20" builtinId="29" customBuiltin="1"/>
    <cellStyle name="Акцент2" xfId="21" builtinId="33" customBuiltin="1"/>
    <cellStyle name="Акцент3" xfId="22" builtinId="37" customBuiltin="1"/>
    <cellStyle name="Акцент4" xfId="23" builtinId="41" customBuiltin="1"/>
    <cellStyle name="Акцент5" xfId="24" builtinId="45" customBuiltin="1"/>
    <cellStyle name="Акцент6" xfId="25" builtinId="49" customBuiltin="1"/>
    <cellStyle name="Ввод " xfId="26" builtinId="20" customBuiltin="1"/>
    <cellStyle name="Вывод" xfId="27" builtinId="21" customBuiltin="1"/>
    <cellStyle name="Вычисление" xfId="28" builtinId="22" customBuiltin="1"/>
    <cellStyle name="Гиперссылка" xfId="46" builtinId="8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Обычный 12 4 3" xfId="47"/>
    <cellStyle name="Обычный 3" xfId="37"/>
    <cellStyle name="Плохой" xfId="38" builtinId="27" customBuiltin="1"/>
    <cellStyle name="Пояснение" xfId="39" builtinId="53" customBuiltin="1"/>
    <cellStyle name="Примечание" xfId="40" builtinId="10" customBuiltin="1"/>
    <cellStyle name="Связанная ячейка" xfId="41" builtinId="24" customBuiltin="1"/>
    <cellStyle name="Стиль 1" xfId="42"/>
    <cellStyle name="Текст предупреждения" xfId="43" builtinId="11" customBuiltin="1"/>
    <cellStyle name="Финансовый 3" xfId="44"/>
    <cellStyle name="Хороший" xfId="45" builtinId="26" customBuiltin="1"/>
  </cellStyles>
  <dxfs count="0"/>
  <tableStyles count="0" defaultTableStyle="TableStyleMedium2" defaultPivotStyle="PivotStyleLight16"/>
  <colors>
    <mruColors>
      <color rgb="FFFFCCFF"/>
      <color rgb="FFFFFFD5"/>
      <color rgb="FF7B4C7C"/>
      <color rgb="FF9E62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calcChain" Target="calcChain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115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18"/>
  <sheetViews>
    <sheetView tabSelected="1" zoomScale="80" zoomScaleNormal="80" workbookViewId="0">
      <pane xSplit="2" ySplit="3" topLeftCell="C4" activePane="bottomRight" state="frozen"/>
      <selection activeCell="F109" sqref="F109:H109"/>
      <selection pane="topRight" activeCell="F109" sqref="F109:H109"/>
      <selection pane="bottomLeft" activeCell="F109" sqref="F109:H109"/>
      <selection pane="bottomRight" activeCell="I23" sqref="I23"/>
    </sheetView>
  </sheetViews>
  <sheetFormatPr defaultRowHeight="12.75" x14ac:dyDescent="0.2"/>
  <cols>
    <col min="1" max="1" width="8.42578125" style="79" customWidth="1"/>
    <col min="2" max="2" width="11" customWidth="1"/>
    <col min="3" max="3" width="62.140625" style="19" customWidth="1"/>
  </cols>
  <sheetData>
    <row r="1" spans="1:3" ht="12.75" customHeight="1" x14ac:dyDescent="0.2">
      <c r="A1" s="116" t="s">
        <v>266</v>
      </c>
      <c r="B1" s="116" t="s">
        <v>38</v>
      </c>
      <c r="C1" s="116" t="s">
        <v>39</v>
      </c>
    </row>
    <row r="2" spans="1:3" s="83" customFormat="1" ht="51.75" customHeight="1" x14ac:dyDescent="0.2">
      <c r="A2" s="116"/>
      <c r="B2" s="116"/>
      <c r="C2" s="116"/>
    </row>
    <row r="3" spans="1:3" ht="18" customHeight="1" x14ac:dyDescent="0.2">
      <c r="A3" s="116"/>
      <c r="B3" s="116"/>
      <c r="C3" s="116"/>
    </row>
    <row r="4" spans="1:3" x14ac:dyDescent="0.2">
      <c r="A4" s="80" t="s">
        <v>46</v>
      </c>
      <c r="B4" s="15">
        <v>4</v>
      </c>
      <c r="C4" s="81" t="s">
        <v>182</v>
      </c>
    </row>
    <row r="5" spans="1:3" x14ac:dyDescent="0.2">
      <c r="A5" s="80" t="s">
        <v>47</v>
      </c>
      <c r="B5" s="15">
        <v>10</v>
      </c>
      <c r="C5" s="81" t="s">
        <v>183</v>
      </c>
    </row>
    <row r="6" spans="1:3" x14ac:dyDescent="0.2">
      <c r="A6" s="80" t="s">
        <v>48</v>
      </c>
      <c r="B6" s="15">
        <v>13</v>
      </c>
      <c r="C6" s="81" t="s">
        <v>184</v>
      </c>
    </row>
    <row r="7" spans="1:3" x14ac:dyDescent="0.2">
      <c r="A7" s="80" t="s">
        <v>49</v>
      </c>
      <c r="B7" s="15">
        <v>20</v>
      </c>
      <c r="C7" s="81" t="s">
        <v>265</v>
      </c>
    </row>
    <row r="8" spans="1:3" x14ac:dyDescent="0.2">
      <c r="A8" s="93" t="s">
        <v>262</v>
      </c>
      <c r="B8" s="23">
        <v>21</v>
      </c>
      <c r="C8" s="81" t="s">
        <v>258</v>
      </c>
    </row>
    <row r="9" spans="1:3" x14ac:dyDescent="0.2">
      <c r="A9" s="80" t="s">
        <v>50</v>
      </c>
      <c r="B9" s="15">
        <v>23</v>
      </c>
      <c r="C9" s="81" t="s">
        <v>185</v>
      </c>
    </row>
    <row r="10" spans="1:3" ht="15.6" customHeight="1" x14ac:dyDescent="0.2">
      <c r="A10" s="80" t="s">
        <v>51</v>
      </c>
      <c r="B10" s="15">
        <v>26</v>
      </c>
      <c r="C10" s="81" t="s">
        <v>171</v>
      </c>
    </row>
    <row r="11" spans="1:3" x14ac:dyDescent="0.2">
      <c r="A11" s="80" t="s">
        <v>52</v>
      </c>
      <c r="B11" s="15">
        <v>27</v>
      </c>
      <c r="C11" s="81" t="s">
        <v>186</v>
      </c>
    </row>
    <row r="12" spans="1:3" x14ac:dyDescent="0.2">
      <c r="A12" s="80" t="s">
        <v>53</v>
      </c>
      <c r="B12" s="15">
        <v>28</v>
      </c>
      <c r="C12" s="81" t="s">
        <v>180</v>
      </c>
    </row>
    <row r="13" spans="1:3" x14ac:dyDescent="0.2">
      <c r="A13" s="80" t="s">
        <v>54</v>
      </c>
      <c r="B13" s="15">
        <v>29</v>
      </c>
      <c r="C13" s="81" t="s">
        <v>173</v>
      </c>
    </row>
    <row r="14" spans="1:3" x14ac:dyDescent="0.2">
      <c r="A14" s="93" t="s">
        <v>263</v>
      </c>
      <c r="B14" s="23">
        <v>32</v>
      </c>
      <c r="C14" s="81" t="s">
        <v>259</v>
      </c>
    </row>
    <row r="15" spans="1:3" x14ac:dyDescent="0.2">
      <c r="A15" s="80" t="s">
        <v>55</v>
      </c>
      <c r="B15" s="15">
        <v>33</v>
      </c>
      <c r="C15" s="81" t="s">
        <v>174</v>
      </c>
    </row>
    <row r="16" spans="1:3" x14ac:dyDescent="0.2">
      <c r="A16" s="80" t="s">
        <v>56</v>
      </c>
      <c r="B16" s="15">
        <v>35</v>
      </c>
      <c r="C16" s="81" t="s">
        <v>175</v>
      </c>
    </row>
    <row r="17" spans="1:3" x14ac:dyDescent="0.2">
      <c r="A17" s="93" t="s">
        <v>274</v>
      </c>
      <c r="B17" s="15">
        <v>40</v>
      </c>
      <c r="C17" s="81" t="s">
        <v>275</v>
      </c>
    </row>
    <row r="18" spans="1:3" x14ac:dyDescent="0.2">
      <c r="A18" s="93" t="s">
        <v>272</v>
      </c>
      <c r="B18" s="15">
        <v>41</v>
      </c>
      <c r="C18" s="81" t="s">
        <v>270</v>
      </c>
    </row>
    <row r="19" spans="1:3" x14ac:dyDescent="0.2">
      <c r="A19" s="93" t="s">
        <v>273</v>
      </c>
      <c r="B19" s="15">
        <v>42</v>
      </c>
      <c r="C19" s="81" t="s">
        <v>271</v>
      </c>
    </row>
    <row r="20" spans="1:3" x14ac:dyDescent="0.2">
      <c r="A20" s="80" t="s">
        <v>57</v>
      </c>
      <c r="B20" s="15">
        <v>49</v>
      </c>
      <c r="C20" s="81" t="s">
        <v>177</v>
      </c>
    </row>
    <row r="21" spans="1:3" x14ac:dyDescent="0.2">
      <c r="A21" s="80" t="s">
        <v>58</v>
      </c>
      <c r="B21" s="15">
        <v>59</v>
      </c>
      <c r="C21" s="81" t="s">
        <v>149</v>
      </c>
    </row>
    <row r="22" spans="1:3" x14ac:dyDescent="0.2">
      <c r="A22" s="80" t="s">
        <v>59</v>
      </c>
      <c r="B22" s="15">
        <v>61</v>
      </c>
      <c r="C22" s="81" t="s">
        <v>148</v>
      </c>
    </row>
    <row r="23" spans="1:3" x14ac:dyDescent="0.2">
      <c r="A23" s="80" t="s">
        <v>60</v>
      </c>
      <c r="B23" s="15">
        <v>63</v>
      </c>
      <c r="C23" s="81" t="s">
        <v>150</v>
      </c>
    </row>
    <row r="24" spans="1:3" x14ac:dyDescent="0.2">
      <c r="A24" s="80" t="s">
        <v>61</v>
      </c>
      <c r="B24" s="15">
        <v>65</v>
      </c>
      <c r="C24" s="81" t="s">
        <v>151</v>
      </c>
    </row>
    <row r="25" spans="1:3" x14ac:dyDescent="0.2">
      <c r="A25" s="80" t="s">
        <v>62</v>
      </c>
      <c r="B25" s="15">
        <v>67</v>
      </c>
      <c r="C25" s="81" t="s">
        <v>152</v>
      </c>
    </row>
    <row r="26" spans="1:3" x14ac:dyDescent="0.2">
      <c r="A26" s="80" t="s">
        <v>63</v>
      </c>
      <c r="B26" s="15">
        <v>69</v>
      </c>
      <c r="C26" s="81" t="s">
        <v>153</v>
      </c>
    </row>
    <row r="27" spans="1:3" x14ac:dyDescent="0.2">
      <c r="A27" s="80" t="s">
        <v>64</v>
      </c>
      <c r="B27" s="15">
        <v>71</v>
      </c>
      <c r="C27" s="81" t="s">
        <v>154</v>
      </c>
    </row>
    <row r="28" spans="1:3" x14ac:dyDescent="0.2">
      <c r="A28" s="80" t="s">
        <v>65</v>
      </c>
      <c r="B28" s="15">
        <v>73</v>
      </c>
      <c r="C28" s="81" t="s">
        <v>156</v>
      </c>
    </row>
    <row r="29" spans="1:3" x14ac:dyDescent="0.2">
      <c r="A29" s="80" t="s">
        <v>66</v>
      </c>
      <c r="B29" s="15">
        <v>75</v>
      </c>
      <c r="C29" s="81" t="s">
        <v>158</v>
      </c>
    </row>
    <row r="30" spans="1:3" x14ac:dyDescent="0.2">
      <c r="A30" s="80" t="s">
        <v>67</v>
      </c>
      <c r="B30" s="15">
        <v>79</v>
      </c>
      <c r="C30" s="81" t="s">
        <v>161</v>
      </c>
    </row>
    <row r="31" spans="1:3" x14ac:dyDescent="0.2">
      <c r="A31" s="80" t="s">
        <v>68</v>
      </c>
      <c r="B31" s="15">
        <v>81</v>
      </c>
      <c r="C31" s="81" t="s">
        <v>164</v>
      </c>
    </row>
    <row r="32" spans="1:3" x14ac:dyDescent="0.2">
      <c r="A32" s="80" t="s">
        <v>69</v>
      </c>
      <c r="B32" s="15">
        <v>83</v>
      </c>
      <c r="C32" s="81" t="s">
        <v>165</v>
      </c>
    </row>
    <row r="33" spans="1:3" x14ac:dyDescent="0.2">
      <c r="A33" s="80" t="s">
        <v>70</v>
      </c>
      <c r="B33" s="15">
        <v>85</v>
      </c>
      <c r="C33" s="81" t="s">
        <v>166</v>
      </c>
    </row>
    <row r="34" spans="1:3" x14ac:dyDescent="0.2">
      <c r="A34" s="80" t="s">
        <v>71</v>
      </c>
      <c r="B34" s="15">
        <v>87</v>
      </c>
      <c r="C34" s="81" t="s">
        <v>167</v>
      </c>
    </row>
    <row r="35" spans="1:3" x14ac:dyDescent="0.2">
      <c r="A35" s="80" t="s">
        <v>72</v>
      </c>
      <c r="B35" s="15">
        <v>103</v>
      </c>
      <c r="C35" s="81" t="s">
        <v>155</v>
      </c>
    </row>
    <row r="36" spans="1:3" x14ac:dyDescent="0.2">
      <c r="A36" s="80" t="s">
        <v>73</v>
      </c>
      <c r="B36" s="15">
        <v>115</v>
      </c>
      <c r="C36" s="81" t="s">
        <v>163</v>
      </c>
    </row>
    <row r="37" spans="1:3" x14ac:dyDescent="0.2">
      <c r="A37" s="80" t="s">
        <v>74</v>
      </c>
      <c r="B37" s="15">
        <v>129</v>
      </c>
      <c r="C37" s="81" t="s">
        <v>179</v>
      </c>
    </row>
    <row r="38" spans="1:3" x14ac:dyDescent="0.2">
      <c r="A38" s="80" t="s">
        <v>75</v>
      </c>
      <c r="B38" s="15">
        <v>133</v>
      </c>
      <c r="C38" s="81" t="s">
        <v>242</v>
      </c>
    </row>
    <row r="39" spans="1:3" x14ac:dyDescent="0.2">
      <c r="A39" s="80" t="s">
        <v>76</v>
      </c>
      <c r="B39" s="15">
        <v>135</v>
      </c>
      <c r="C39" s="81" t="s">
        <v>243</v>
      </c>
    </row>
    <row r="40" spans="1:3" x14ac:dyDescent="0.2">
      <c r="A40" s="80" t="s">
        <v>77</v>
      </c>
      <c r="B40" s="15">
        <v>139</v>
      </c>
      <c r="C40" s="81" t="s">
        <v>181</v>
      </c>
    </row>
    <row r="41" spans="1:3" x14ac:dyDescent="0.2">
      <c r="A41" s="80" t="s">
        <v>78</v>
      </c>
      <c r="B41" s="15">
        <v>140</v>
      </c>
      <c r="C41" s="81" t="s">
        <v>176</v>
      </c>
    </row>
    <row r="42" spans="1:3" x14ac:dyDescent="0.2">
      <c r="A42" s="80" t="s">
        <v>79</v>
      </c>
      <c r="B42" s="15">
        <v>142</v>
      </c>
      <c r="C42" s="81" t="s">
        <v>178</v>
      </c>
    </row>
    <row r="43" spans="1:3" x14ac:dyDescent="0.2">
      <c r="A43" s="80" t="s">
        <v>80</v>
      </c>
      <c r="B43" s="15">
        <v>144</v>
      </c>
      <c r="C43" s="81" t="s">
        <v>168</v>
      </c>
    </row>
    <row r="44" spans="1:3" x14ac:dyDescent="0.2">
      <c r="A44" s="80" t="s">
        <v>81</v>
      </c>
      <c r="B44" s="15">
        <v>146</v>
      </c>
      <c r="C44" s="81" t="s">
        <v>172</v>
      </c>
    </row>
    <row r="45" spans="1:3" x14ac:dyDescent="0.2">
      <c r="A45" s="80" t="s">
        <v>82</v>
      </c>
      <c r="B45" s="15">
        <v>151</v>
      </c>
      <c r="C45" s="81" t="s">
        <v>192</v>
      </c>
    </row>
    <row r="46" spans="1:3" x14ac:dyDescent="0.2">
      <c r="A46" s="80" t="s">
        <v>83</v>
      </c>
      <c r="B46" s="15">
        <v>173</v>
      </c>
      <c r="C46" s="81" t="s">
        <v>189</v>
      </c>
    </row>
    <row r="47" spans="1:3" x14ac:dyDescent="0.2">
      <c r="A47" s="80" t="s">
        <v>84</v>
      </c>
      <c r="B47" s="15">
        <v>188</v>
      </c>
      <c r="C47" s="92" t="s">
        <v>170</v>
      </c>
    </row>
    <row r="48" spans="1:3" x14ac:dyDescent="0.2">
      <c r="A48" s="80" t="s">
        <v>85</v>
      </c>
      <c r="B48" s="15">
        <v>203</v>
      </c>
      <c r="C48" s="81" t="s">
        <v>160</v>
      </c>
    </row>
    <row r="49" spans="1:3" x14ac:dyDescent="0.2">
      <c r="A49" s="80" t="s">
        <v>86</v>
      </c>
      <c r="B49" s="15">
        <v>204</v>
      </c>
      <c r="C49" s="81" t="s">
        <v>193</v>
      </c>
    </row>
    <row r="50" spans="1:3" x14ac:dyDescent="0.2">
      <c r="A50" s="80" t="s">
        <v>87</v>
      </c>
      <c r="B50" s="15">
        <v>205</v>
      </c>
      <c r="C50" s="81" t="s">
        <v>194</v>
      </c>
    </row>
    <row r="51" spans="1:3" x14ac:dyDescent="0.2">
      <c r="A51" s="80" t="s">
        <v>88</v>
      </c>
      <c r="B51" s="15">
        <v>231</v>
      </c>
      <c r="C51" s="81" t="s">
        <v>162</v>
      </c>
    </row>
    <row r="52" spans="1:3" x14ac:dyDescent="0.2">
      <c r="A52" s="80" t="s">
        <v>89</v>
      </c>
      <c r="B52" s="15">
        <v>232</v>
      </c>
      <c r="C52" s="81" t="s">
        <v>157</v>
      </c>
    </row>
    <row r="53" spans="1:3" x14ac:dyDescent="0.2">
      <c r="A53" s="80" t="s">
        <v>90</v>
      </c>
      <c r="B53" s="15">
        <v>251</v>
      </c>
      <c r="C53" s="81" t="s">
        <v>195</v>
      </c>
    </row>
    <row r="54" spans="1:3" x14ac:dyDescent="0.2">
      <c r="A54" s="80" t="s">
        <v>91</v>
      </c>
      <c r="B54" s="15">
        <v>260</v>
      </c>
      <c r="C54" s="81" t="s">
        <v>196</v>
      </c>
    </row>
    <row r="55" spans="1:3" x14ac:dyDescent="0.2">
      <c r="A55" s="80" t="s">
        <v>92</v>
      </c>
      <c r="B55" s="15">
        <v>275</v>
      </c>
      <c r="C55" s="81" t="s">
        <v>159</v>
      </c>
    </row>
    <row r="56" spans="1:3" x14ac:dyDescent="0.2">
      <c r="A56" s="80" t="s">
        <v>93</v>
      </c>
      <c r="B56" s="15">
        <v>281</v>
      </c>
      <c r="C56" s="81" t="s">
        <v>197</v>
      </c>
    </row>
    <row r="57" spans="1:3" x14ac:dyDescent="0.2">
      <c r="A57" s="80" t="s">
        <v>94</v>
      </c>
      <c r="B57" s="15">
        <v>292</v>
      </c>
      <c r="C57" s="81" t="s">
        <v>169</v>
      </c>
    </row>
    <row r="58" spans="1:3" x14ac:dyDescent="0.2">
      <c r="A58" s="80" t="s">
        <v>95</v>
      </c>
      <c r="B58" s="15">
        <v>294</v>
      </c>
      <c r="C58" s="81" t="s">
        <v>198</v>
      </c>
    </row>
    <row r="59" spans="1:3" x14ac:dyDescent="0.2">
      <c r="A59" s="80" t="s">
        <v>96</v>
      </c>
      <c r="B59" s="15">
        <v>296</v>
      </c>
      <c r="C59" s="81" t="s">
        <v>241</v>
      </c>
    </row>
    <row r="60" spans="1:3" x14ac:dyDescent="0.2">
      <c r="A60" s="80" t="s">
        <v>97</v>
      </c>
      <c r="B60" s="15">
        <v>298</v>
      </c>
      <c r="C60" s="81" t="s">
        <v>199</v>
      </c>
    </row>
    <row r="61" spans="1:3" x14ac:dyDescent="0.2">
      <c r="A61" s="93" t="s">
        <v>98</v>
      </c>
      <c r="B61" s="15">
        <v>309</v>
      </c>
      <c r="C61" s="81" t="s">
        <v>269</v>
      </c>
    </row>
    <row r="62" spans="1:3" x14ac:dyDescent="0.2">
      <c r="A62" s="80" t="s">
        <v>99</v>
      </c>
      <c r="B62" s="15">
        <v>320</v>
      </c>
      <c r="C62" s="81" t="s">
        <v>200</v>
      </c>
    </row>
    <row r="63" spans="1:3" x14ac:dyDescent="0.2">
      <c r="A63" s="80" t="s">
        <v>100</v>
      </c>
      <c r="B63" s="15">
        <v>321</v>
      </c>
      <c r="C63" s="81" t="s">
        <v>187</v>
      </c>
    </row>
    <row r="64" spans="1:3" x14ac:dyDescent="0.2">
      <c r="A64" s="80" t="s">
        <v>101</v>
      </c>
      <c r="B64" s="15">
        <v>327</v>
      </c>
      <c r="C64" s="91" t="s">
        <v>246</v>
      </c>
    </row>
    <row r="65" spans="1:3" x14ac:dyDescent="0.2">
      <c r="A65" s="80" t="s">
        <v>102</v>
      </c>
      <c r="B65" s="15">
        <v>329</v>
      </c>
      <c r="C65" s="81" t="s">
        <v>201</v>
      </c>
    </row>
    <row r="66" spans="1:3" x14ac:dyDescent="0.2">
      <c r="A66" s="80" t="s">
        <v>103</v>
      </c>
      <c r="B66" s="15">
        <v>330</v>
      </c>
      <c r="C66" s="81" t="s">
        <v>202</v>
      </c>
    </row>
    <row r="67" spans="1:3" x14ac:dyDescent="0.2">
      <c r="A67" s="80" t="s">
        <v>104</v>
      </c>
      <c r="B67" s="15">
        <v>331</v>
      </c>
      <c r="C67" s="81" t="s">
        <v>203</v>
      </c>
    </row>
    <row r="68" spans="1:3" x14ac:dyDescent="0.2">
      <c r="A68" s="80" t="s">
        <v>105</v>
      </c>
      <c r="B68" s="15">
        <v>333</v>
      </c>
      <c r="C68" s="81" t="s">
        <v>204</v>
      </c>
    </row>
    <row r="69" spans="1:3" x14ac:dyDescent="0.2">
      <c r="A69" s="80" t="s">
        <v>106</v>
      </c>
      <c r="B69" s="15">
        <v>336</v>
      </c>
      <c r="C69" s="81" t="s">
        <v>205</v>
      </c>
    </row>
    <row r="70" spans="1:3" x14ac:dyDescent="0.2">
      <c r="A70" s="80" t="s">
        <v>107</v>
      </c>
      <c r="B70" s="15">
        <v>338</v>
      </c>
      <c r="C70" s="81" t="s">
        <v>206</v>
      </c>
    </row>
    <row r="71" spans="1:3" x14ac:dyDescent="0.2">
      <c r="A71" s="80" t="s">
        <v>108</v>
      </c>
      <c r="B71" s="15">
        <v>341</v>
      </c>
      <c r="C71" s="81" t="s">
        <v>207</v>
      </c>
    </row>
    <row r="72" spans="1:3" x14ac:dyDescent="0.2">
      <c r="A72" s="80" t="s">
        <v>109</v>
      </c>
      <c r="B72" s="15">
        <v>342</v>
      </c>
      <c r="C72" s="81" t="s">
        <v>194</v>
      </c>
    </row>
    <row r="73" spans="1:3" x14ac:dyDescent="0.2">
      <c r="A73" s="93" t="s">
        <v>110</v>
      </c>
      <c r="B73" s="15">
        <v>344</v>
      </c>
      <c r="C73" s="81" t="s">
        <v>191</v>
      </c>
    </row>
    <row r="74" spans="1:3" x14ac:dyDescent="0.2">
      <c r="A74" s="80" t="s">
        <v>140</v>
      </c>
      <c r="B74" s="15">
        <v>353</v>
      </c>
      <c r="C74" s="81" t="s">
        <v>208</v>
      </c>
    </row>
    <row r="75" spans="1:3" x14ac:dyDescent="0.2">
      <c r="A75" s="80" t="s">
        <v>111</v>
      </c>
      <c r="B75" s="15">
        <v>354</v>
      </c>
      <c r="C75" s="92" t="s">
        <v>190</v>
      </c>
    </row>
    <row r="76" spans="1:3" x14ac:dyDescent="0.2">
      <c r="A76" s="80" t="s">
        <v>112</v>
      </c>
      <c r="B76" s="15">
        <v>355</v>
      </c>
      <c r="C76" s="81" t="s">
        <v>209</v>
      </c>
    </row>
    <row r="77" spans="1:3" x14ac:dyDescent="0.2">
      <c r="A77" s="80" t="s">
        <v>135</v>
      </c>
      <c r="B77" s="15">
        <v>365</v>
      </c>
      <c r="C77" s="81" t="s">
        <v>210</v>
      </c>
    </row>
    <row r="78" spans="1:3" x14ac:dyDescent="0.2">
      <c r="A78" s="80" t="s">
        <v>113</v>
      </c>
      <c r="B78" s="15">
        <v>367</v>
      </c>
      <c r="C78" s="81" t="s">
        <v>244</v>
      </c>
    </row>
    <row r="79" spans="1:3" x14ac:dyDescent="0.2">
      <c r="A79" s="80" t="s">
        <v>136</v>
      </c>
      <c r="B79" s="15">
        <v>373</v>
      </c>
      <c r="C79" s="81" t="s">
        <v>211</v>
      </c>
    </row>
    <row r="80" spans="1:3" x14ac:dyDescent="0.2">
      <c r="A80" s="80" t="s">
        <v>114</v>
      </c>
      <c r="B80" s="15">
        <v>377</v>
      </c>
      <c r="C80" s="92" t="s">
        <v>212</v>
      </c>
    </row>
    <row r="81" spans="1:3" x14ac:dyDescent="0.2">
      <c r="A81" s="80" t="s">
        <v>115</v>
      </c>
      <c r="B81" s="15">
        <v>381</v>
      </c>
      <c r="C81" s="81" t="s">
        <v>245</v>
      </c>
    </row>
    <row r="82" spans="1:3" x14ac:dyDescent="0.2">
      <c r="A82" s="80" t="s">
        <v>116</v>
      </c>
      <c r="B82" s="15">
        <v>382</v>
      </c>
      <c r="C82" s="81" t="s">
        <v>213</v>
      </c>
    </row>
    <row r="83" spans="1:3" ht="17.25" customHeight="1" x14ac:dyDescent="0.2">
      <c r="A83" s="80" t="s">
        <v>45</v>
      </c>
      <c r="B83" s="15">
        <v>385</v>
      </c>
      <c r="C83" s="81" t="s">
        <v>214</v>
      </c>
    </row>
    <row r="84" spans="1:3" x14ac:dyDescent="0.2">
      <c r="A84" s="80" t="s">
        <v>117</v>
      </c>
      <c r="B84" s="15">
        <v>387</v>
      </c>
      <c r="C84" s="81" t="s">
        <v>215</v>
      </c>
    </row>
    <row r="85" spans="1:3" x14ac:dyDescent="0.2">
      <c r="A85" s="80" t="s">
        <v>118</v>
      </c>
      <c r="B85" s="15">
        <v>390</v>
      </c>
      <c r="C85" s="81" t="s">
        <v>216</v>
      </c>
    </row>
    <row r="86" spans="1:3" x14ac:dyDescent="0.2">
      <c r="A86" s="80" t="s">
        <v>119</v>
      </c>
      <c r="B86" s="15">
        <v>395</v>
      </c>
      <c r="C86" s="81" t="s">
        <v>217</v>
      </c>
    </row>
    <row r="87" spans="1:3" x14ac:dyDescent="0.2">
      <c r="A87" s="80" t="s">
        <v>120</v>
      </c>
      <c r="B87" s="15">
        <v>396</v>
      </c>
      <c r="C87" s="81" t="s">
        <v>218</v>
      </c>
    </row>
    <row r="88" spans="1:3" x14ac:dyDescent="0.2">
      <c r="A88" s="80" t="s">
        <v>121</v>
      </c>
      <c r="B88" s="15">
        <v>399</v>
      </c>
      <c r="C88" s="81" t="s">
        <v>219</v>
      </c>
    </row>
    <row r="89" spans="1:3" x14ac:dyDescent="0.2">
      <c r="A89" s="80" t="s">
        <v>134</v>
      </c>
      <c r="B89" s="15">
        <v>405</v>
      </c>
      <c r="C89" s="81" t="s">
        <v>220</v>
      </c>
    </row>
    <row r="90" spans="1:3" x14ac:dyDescent="0.2">
      <c r="A90" s="80" t="s">
        <v>122</v>
      </c>
      <c r="B90" s="15">
        <v>406</v>
      </c>
      <c r="C90" s="81" t="s">
        <v>221</v>
      </c>
    </row>
    <row r="91" spans="1:3" x14ac:dyDescent="0.2">
      <c r="A91" s="93" t="s">
        <v>141</v>
      </c>
      <c r="B91" s="15">
        <v>412</v>
      </c>
      <c r="C91" s="81" t="s">
        <v>222</v>
      </c>
    </row>
    <row r="92" spans="1:3" x14ac:dyDescent="0.2">
      <c r="A92" s="80" t="s">
        <v>123</v>
      </c>
      <c r="B92" s="15">
        <v>414</v>
      </c>
      <c r="C92" s="81" t="s">
        <v>223</v>
      </c>
    </row>
    <row r="93" spans="1:3" x14ac:dyDescent="0.2">
      <c r="A93" s="80" t="s">
        <v>124</v>
      </c>
      <c r="B93" s="15">
        <v>415</v>
      </c>
      <c r="C93" s="81" t="s">
        <v>224</v>
      </c>
    </row>
    <row r="94" spans="1:3" x14ac:dyDescent="0.2">
      <c r="A94" s="93" t="s">
        <v>240</v>
      </c>
      <c r="B94" s="23">
        <v>417</v>
      </c>
      <c r="C94" s="81" t="s">
        <v>225</v>
      </c>
    </row>
    <row r="95" spans="1:3" x14ac:dyDescent="0.2">
      <c r="A95" s="80" t="s">
        <v>125</v>
      </c>
      <c r="B95" s="15">
        <v>419</v>
      </c>
      <c r="C95" s="81" t="s">
        <v>226</v>
      </c>
    </row>
    <row r="96" spans="1:3" x14ac:dyDescent="0.2">
      <c r="A96" s="80" t="s">
        <v>132</v>
      </c>
      <c r="B96" s="15">
        <v>422</v>
      </c>
      <c r="C96" s="81" t="s">
        <v>188</v>
      </c>
    </row>
    <row r="97" spans="1:3" x14ac:dyDescent="0.2">
      <c r="A97" s="93" t="s">
        <v>126</v>
      </c>
      <c r="B97" s="15">
        <v>423</v>
      </c>
      <c r="C97" s="91" t="s">
        <v>268</v>
      </c>
    </row>
    <row r="98" spans="1:3" x14ac:dyDescent="0.2">
      <c r="A98" s="80" t="s">
        <v>127</v>
      </c>
      <c r="B98" s="15">
        <v>425</v>
      </c>
      <c r="C98" s="81" t="s">
        <v>227</v>
      </c>
    </row>
    <row r="99" spans="1:3" x14ac:dyDescent="0.2">
      <c r="A99" s="80" t="s">
        <v>128</v>
      </c>
      <c r="B99" s="15">
        <v>429</v>
      </c>
      <c r="C99" s="81" t="s">
        <v>228</v>
      </c>
    </row>
    <row r="100" spans="1:3" x14ac:dyDescent="0.2">
      <c r="A100" s="80" t="s">
        <v>129</v>
      </c>
      <c r="B100" s="15">
        <v>430</v>
      </c>
      <c r="C100" s="81" t="s">
        <v>229</v>
      </c>
    </row>
    <row r="101" spans="1:3" x14ac:dyDescent="0.2">
      <c r="A101" s="80" t="s">
        <v>130</v>
      </c>
      <c r="B101" s="15">
        <v>431</v>
      </c>
      <c r="C101" s="81" t="s">
        <v>230</v>
      </c>
    </row>
    <row r="102" spans="1:3" x14ac:dyDescent="0.2">
      <c r="A102" s="80" t="s">
        <v>131</v>
      </c>
      <c r="B102" s="15">
        <v>432</v>
      </c>
      <c r="C102" s="81" t="s">
        <v>231</v>
      </c>
    </row>
    <row r="103" spans="1:3" x14ac:dyDescent="0.2">
      <c r="A103" s="80" t="s">
        <v>142</v>
      </c>
      <c r="B103" s="15">
        <v>437</v>
      </c>
      <c r="C103" s="81" t="s">
        <v>232</v>
      </c>
    </row>
    <row r="104" spans="1:3" x14ac:dyDescent="0.2">
      <c r="A104" s="80" t="s">
        <v>137</v>
      </c>
      <c r="B104" s="23">
        <v>444</v>
      </c>
      <c r="C104" s="81" t="s">
        <v>233</v>
      </c>
    </row>
    <row r="105" spans="1:3" x14ac:dyDescent="0.2">
      <c r="A105" s="80" t="s">
        <v>133</v>
      </c>
      <c r="B105" s="15">
        <v>447</v>
      </c>
      <c r="C105" s="81" t="s">
        <v>234</v>
      </c>
    </row>
    <row r="106" spans="1:3" x14ac:dyDescent="0.2">
      <c r="A106" s="80" t="s">
        <v>143</v>
      </c>
      <c r="B106" s="15">
        <v>450</v>
      </c>
      <c r="C106" s="81" t="s">
        <v>235</v>
      </c>
    </row>
    <row r="107" spans="1:3" x14ac:dyDescent="0.2">
      <c r="A107" s="80" t="s">
        <v>144</v>
      </c>
      <c r="B107" s="23">
        <v>452</v>
      </c>
      <c r="C107" s="81" t="s">
        <v>237</v>
      </c>
    </row>
    <row r="108" spans="1:3" x14ac:dyDescent="0.2">
      <c r="A108" s="93" t="s">
        <v>147</v>
      </c>
      <c r="B108" s="15">
        <v>459</v>
      </c>
      <c r="C108" s="91" t="s">
        <v>239</v>
      </c>
    </row>
    <row r="109" spans="1:3" x14ac:dyDescent="0.2">
      <c r="A109" s="93" t="s">
        <v>261</v>
      </c>
      <c r="B109" s="23">
        <v>463</v>
      </c>
      <c r="C109" s="81" t="s">
        <v>257</v>
      </c>
    </row>
    <row r="110" spans="1:3" x14ac:dyDescent="0.2">
      <c r="A110" s="93" t="s">
        <v>260</v>
      </c>
      <c r="B110" s="15">
        <v>465</v>
      </c>
      <c r="C110" s="81" t="s">
        <v>255</v>
      </c>
    </row>
    <row r="111" spans="1:3" x14ac:dyDescent="0.2">
      <c r="A111" s="93" t="s">
        <v>264</v>
      </c>
      <c r="B111" s="15">
        <v>466</v>
      </c>
      <c r="C111" s="81" t="s">
        <v>254</v>
      </c>
    </row>
    <row r="112" spans="1:3" x14ac:dyDescent="0.2">
      <c r="A112" s="93"/>
      <c r="B112" s="106"/>
      <c r="C112" s="102"/>
    </row>
    <row r="116" spans="3:3" x14ac:dyDescent="0.2">
      <c r="C116" s="90"/>
    </row>
    <row r="118" spans="3:3" x14ac:dyDescent="0.2">
      <c r="C118"/>
    </row>
  </sheetData>
  <autoFilter ref="A3:C111"/>
  <sortState ref="B6:H111">
    <sortCondition ref="B4:B111"/>
  </sortState>
  <mergeCells count="3">
    <mergeCell ref="C1:C3"/>
    <mergeCell ref="A1:A3"/>
    <mergeCell ref="B1:B3"/>
  </mergeCells>
  <hyperlinks>
    <hyperlink ref="B4" location="'0004'!A1" display="'0004'!A1"/>
    <hyperlink ref="B5" location="'0010'!A1" display="'0010'!A1"/>
    <hyperlink ref="B6" location="'0013'!A1" display="'0013'!A1"/>
    <hyperlink ref="B9" location="'0023'!A1" display="'0023'!A1"/>
    <hyperlink ref="B10" location="'0026'!A1" display="'0026'!A1"/>
    <hyperlink ref="B11" location="'0027'!A1" display="'0027'!A1"/>
    <hyperlink ref="B12" location="'0028'!A1" display="'0028'!A1"/>
    <hyperlink ref="B13" location="'0029'!A1" display="'0029'!A1"/>
    <hyperlink ref="B15" location="'0033'!A1" display="'0033'!A1"/>
    <hyperlink ref="B16" location="'0035'!A1" display="'0035'!A1"/>
    <hyperlink ref="B20" location="'0049'!A1" display="'0049'!A1"/>
    <hyperlink ref="B21" location="'0059'!A1" display="'0059'!A1"/>
    <hyperlink ref="B22" location="'0061'!A1" display="'0061'!A1"/>
    <hyperlink ref="B23" location="'0063'!A1" display="'0063'!A1"/>
    <hyperlink ref="B24" location="'0065'!A1" display="'0065'!A1"/>
    <hyperlink ref="B25" location="'0067'!A1" display="'0067'!A1"/>
    <hyperlink ref="B26" location="'0069'!A1" display="'0069'!A1"/>
    <hyperlink ref="B27" location="'0071'!A1" display="'0071'!A1"/>
    <hyperlink ref="B28" location="'0073'!A1" display="'0073'!A1"/>
    <hyperlink ref="B29" location="'0075'!A1" display="'0075'!A1"/>
    <hyperlink ref="B30" location="'0079'!A1" display="'0079'!A1"/>
    <hyperlink ref="B31" location="'0081'!A1" display="'0081'!A1"/>
    <hyperlink ref="B32" location="'0083'!A1" display="'0083'!A1"/>
    <hyperlink ref="B33" location="'0085'!A1" display="'0085'!A1"/>
    <hyperlink ref="B34" location="'0087'!A1" display="'0087'!A1"/>
    <hyperlink ref="B35" location="'0103'!A1" display="'0103'!A1"/>
    <hyperlink ref="B36" location="'0115'!A1" display="'0115'!A1"/>
    <hyperlink ref="B37" location="'0129'!A1" display="'0129'!A1"/>
    <hyperlink ref="B38" location="'0133'!A1" display="'0133'!A1"/>
    <hyperlink ref="B39" location="'0135'!A1" display="'0135'!A1"/>
    <hyperlink ref="B40" location="'0139'!A1" display="'0139'!A1"/>
    <hyperlink ref="B41" location="'0140'!A1" display="'0140'!A1"/>
    <hyperlink ref="B42" location="'0142'!A1" display="'0142'!A1"/>
    <hyperlink ref="B43" location="'0144'!A1" display="'0144'!A1"/>
    <hyperlink ref="B44" location="'0146'!A1" display="'0146'!A1"/>
    <hyperlink ref="B45" location="'0151'!A1" display="'0151'!A1"/>
    <hyperlink ref="B46" location="'0173'!A1" display="'0173'!A1"/>
    <hyperlink ref="B47" location="'0188'!A1" display="'0188'!A1"/>
    <hyperlink ref="B48" location="'0203'!A1" display="'0203'!A1"/>
    <hyperlink ref="B49" location="'0204'!A1" display="'0204'!A1"/>
    <hyperlink ref="B50" location="'0205'!A1" display="'0205'!A1"/>
    <hyperlink ref="B51" location="'0231'!A1" display="'0231'!A1"/>
    <hyperlink ref="B52" location="'0232'!A1" display="'0232'!A1"/>
    <hyperlink ref="B53" location="'0251'!A1" display="'0251'!A1"/>
    <hyperlink ref="B54" location="'0260'!A1" display="'0260'!A1"/>
    <hyperlink ref="B55" location="'0275'!A1" display="'0275'!A1"/>
    <hyperlink ref="B56" location="'0281'!A1" display="'0281'!A1"/>
    <hyperlink ref="B57" location="'0292'!A1" display="'0292'!A1"/>
    <hyperlink ref="B58" location="'0294'!A1" display="'0294'!A1"/>
    <hyperlink ref="B59" location="'0296'!A1" display="'0296'!A1"/>
    <hyperlink ref="B60" location="'0298'!A1" display="'0298'!A1"/>
    <hyperlink ref="B74" location="'0353'!A1" display="'0353'!A1"/>
    <hyperlink ref="B111" location="'0466'!A1" display="'0466'!A1"/>
    <hyperlink ref="B62" location="'0320'!A1" display="'0320'!A1"/>
    <hyperlink ref="B63" location="'0321'!A1" display="'0321'!A1"/>
    <hyperlink ref="B64" location="'0327'!A1" display="'0327'!A1"/>
    <hyperlink ref="B65" location="'0329'!A1" display="'0329'!A1"/>
    <hyperlink ref="B66" location="'0330'!A1" display="'0330'!A1"/>
    <hyperlink ref="B67" location="'0331'!A1" display="'0331'!A1"/>
    <hyperlink ref="B68" location="'0333'!A1" display="'0333'!A1"/>
    <hyperlink ref="B69" location="'0336'!A1" display="'0336'!A1"/>
    <hyperlink ref="B70" location="'0338'!A1" display="'0338'!A1"/>
    <hyperlink ref="B71" location="'0341'!A1" display="'0341'!A1"/>
    <hyperlink ref="B72" location="'0342'!A1" display="'0342'!A1"/>
    <hyperlink ref="B105" location="'0447'!A1" display="'0447'!A1"/>
    <hyperlink ref="B75" location="'0354'!A1" display="'0354'!A1"/>
    <hyperlink ref="B76" location="'0355'!A1" display="'0355'!A1"/>
    <hyperlink ref="B78" location="'0367'!A1" display="'0367'!A1"/>
    <hyperlink ref="B79" location="'0373'!A1" display="'0373'!A1"/>
    <hyperlink ref="B80" location="'0377'!A1" display="'0377'!A1"/>
    <hyperlink ref="B81" location="'0381'!A1" display="'0381'!A1"/>
    <hyperlink ref="B82" location="'0382'!A1" display="'0382'!A1"/>
    <hyperlink ref="B83" location="'0385'!A1" display="'0385'!A1"/>
    <hyperlink ref="B84" location="'0387'!A1" display="'0387'!A1"/>
    <hyperlink ref="B85" location="'0390'!A1" display="'0390'!A1"/>
    <hyperlink ref="B86" location="'0395'!A1" display="'0395'!A1"/>
    <hyperlink ref="B87" location="'0396'!A1" display="'0396'!A1"/>
    <hyperlink ref="B103" location="'0437'!A1" display="'0437'!A1"/>
    <hyperlink ref="B88" location="'0399'!A1" display="'0399'!A1"/>
    <hyperlink ref="B77" location="'0365'!A1" display="'0365'!A1"/>
    <hyperlink ref="B89" location="'0405'!A1" display="'0405'!A1"/>
    <hyperlink ref="B90" location="'0406'!A1" display="'0406'!A1"/>
    <hyperlink ref="B92" location="'0414'!A1" display="'0414'!A1"/>
    <hyperlink ref="B93" location="'0415'!A1" display="'0415'!A1"/>
    <hyperlink ref="B95" location="'0419'!A1" display="'0419'!A1"/>
    <hyperlink ref="B91" location="'0420'!A1" display="'0420'!A1"/>
    <hyperlink ref="B110" location="'0465'!A1" display="'0465'!A1"/>
    <hyperlink ref="B98" location="'0425'!A1" display="'0425'!A1"/>
    <hyperlink ref="B99" location="'0429'!A1" display="'0429'!A1"/>
    <hyperlink ref="B100" location="'0430'!A1" display="'0430'!A1"/>
    <hyperlink ref="B101" location="'0431'!A1" display="'0431'!A1"/>
    <hyperlink ref="B102" location="'0432'!A1" display="'0432'!A1"/>
    <hyperlink ref="B106" location="'0450'!A1" display="'0450'!A1"/>
    <hyperlink ref="B107" location="'0452'!A1" display="'0452'!A1"/>
    <hyperlink ref="B104" location="'0444'!A1" display="'0444'!A1"/>
    <hyperlink ref="B108" location="'0459'!A1" display="'0459'!A1"/>
    <hyperlink ref="B109" location="'0463'!A1" display="'0463'!A1"/>
    <hyperlink ref="B8" location="'0021'!A1" display="'0021'!A1"/>
    <hyperlink ref="B14" location="'0032'!A1" display="'0032'!A1"/>
    <hyperlink ref="B94" location="'0417'!A1" display="'0417'!A1"/>
    <hyperlink ref="B7" location="'0020'!A1" display="'0020'!A1"/>
    <hyperlink ref="B97" location="'0423'!Область_печати" display="'0423'!Область_печати"/>
    <hyperlink ref="B61" location="'0309'!Область_печати" display="'0309'!Область_печати"/>
    <hyperlink ref="B18" location="'0041'!A1" display="'0041'!A1"/>
    <hyperlink ref="B19" location="'0042'!Область_печати" display="'0042'!Область_печати"/>
    <hyperlink ref="B73" location="'0344'!A1" display="'0344'!A1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28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180</v>
      </c>
      <c r="B7" s="135"/>
      <c r="C7" s="135"/>
      <c r="D7" s="135"/>
      <c r="E7" s="135"/>
      <c r="F7" s="135"/>
      <c r="H7" s="135" t="s">
        <v>180</v>
      </c>
      <c r="I7" s="135"/>
      <c r="J7" s="135"/>
      <c r="K7" s="135"/>
      <c r="L7" s="135"/>
      <c r="M7" s="135"/>
      <c r="O7" s="135" t="s">
        <v>180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788580.70000000007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348208.39999999997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440372.3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4100</v>
      </c>
      <c r="F19" s="65">
        <f>F20+F21</f>
        <v>2082.8000000000002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1811</v>
      </c>
      <c r="M19" s="65">
        <f>M20+M21</f>
        <v>920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2289</v>
      </c>
      <c r="T19" s="65">
        <f>T20+T21</f>
        <v>1162.8000000000002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4100</v>
      </c>
      <c r="F21" s="66">
        <v>2082.8000000000002</v>
      </c>
      <c r="H21" s="123"/>
      <c r="I21" s="33" t="s">
        <v>36</v>
      </c>
      <c r="J21" s="101">
        <v>7</v>
      </c>
      <c r="K21" s="47"/>
      <c r="L21" s="59">
        <v>1811</v>
      </c>
      <c r="M21" s="66">
        <v>920</v>
      </c>
      <c r="O21" s="123"/>
      <c r="P21" s="33" t="s">
        <v>36</v>
      </c>
      <c r="Q21" s="101">
        <v>7</v>
      </c>
      <c r="R21" s="47"/>
      <c r="S21" s="59">
        <v>2289</v>
      </c>
      <c r="T21" s="66">
        <v>1162.8000000000002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10800</v>
      </c>
      <c r="F22" s="65">
        <f t="shared" ref="F22" si="0">F23+F24</f>
        <v>36773.9</v>
      </c>
      <c r="H22" s="123"/>
      <c r="I22" s="32" t="s">
        <v>31</v>
      </c>
      <c r="J22" s="101">
        <v>8</v>
      </c>
      <c r="K22" s="47" t="s">
        <v>16</v>
      </c>
      <c r="L22" s="68">
        <f>L23+L24</f>
        <v>4771</v>
      </c>
      <c r="M22" s="65">
        <f t="shared" ref="M22" si="1">M23+M24</f>
        <v>16245.2</v>
      </c>
      <c r="O22" s="123"/>
      <c r="P22" s="32" t="s">
        <v>31</v>
      </c>
      <c r="Q22" s="101">
        <v>8</v>
      </c>
      <c r="R22" s="47" t="s">
        <v>16</v>
      </c>
      <c r="S22" s="68">
        <f>S23+S24</f>
        <v>6029</v>
      </c>
      <c r="T22" s="65">
        <f t="shared" ref="T22" si="2">T23+T24</f>
        <v>20528.7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10800</v>
      </c>
      <c r="F23" s="66">
        <v>36773.9</v>
      </c>
      <c r="H23" s="123"/>
      <c r="I23" s="30" t="s">
        <v>35</v>
      </c>
      <c r="J23" s="101">
        <v>9</v>
      </c>
      <c r="K23" s="47"/>
      <c r="L23" s="59">
        <v>4771</v>
      </c>
      <c r="M23" s="66">
        <v>16245.2</v>
      </c>
      <c r="O23" s="123"/>
      <c r="P23" s="30" t="s">
        <v>35</v>
      </c>
      <c r="Q23" s="101">
        <v>9</v>
      </c>
      <c r="R23" s="47"/>
      <c r="S23" s="59">
        <v>6029</v>
      </c>
      <c r="T23" s="66">
        <v>20528.7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1731.6000000000001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764.9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966.7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1645.7</v>
      </c>
      <c r="H26" s="123"/>
      <c r="I26" s="30" t="s">
        <v>35</v>
      </c>
      <c r="J26" s="101">
        <v>12</v>
      </c>
      <c r="K26" s="47"/>
      <c r="L26" s="59">
        <v>0</v>
      </c>
      <c r="M26" s="66">
        <v>727</v>
      </c>
      <c r="O26" s="123"/>
      <c r="P26" s="30" t="s">
        <v>35</v>
      </c>
      <c r="Q26" s="101">
        <v>12</v>
      </c>
      <c r="R26" s="47"/>
      <c r="S26" s="59">
        <v>0</v>
      </c>
      <c r="T26" s="66">
        <v>918.7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85.9</v>
      </c>
      <c r="H27" s="123"/>
      <c r="I27" s="33" t="s">
        <v>145</v>
      </c>
      <c r="J27" s="101">
        <v>13</v>
      </c>
      <c r="K27" s="47"/>
      <c r="L27" s="59">
        <v>0</v>
      </c>
      <c r="M27" s="66">
        <v>37.9</v>
      </c>
      <c r="O27" s="123"/>
      <c r="P27" s="33" t="s">
        <v>145</v>
      </c>
      <c r="Q27" s="101">
        <v>13</v>
      </c>
      <c r="R27" s="47"/>
      <c r="S27" s="59">
        <v>0</v>
      </c>
      <c r="T27" s="66">
        <v>48.000000000000007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5654</v>
      </c>
      <c r="F29" s="65">
        <f>F30+F40+F41</f>
        <v>747992.4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2497</v>
      </c>
      <c r="M29" s="65">
        <f>M30+M40+M41</f>
        <v>330278.3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3157</v>
      </c>
      <c r="T29" s="65">
        <f>T30+T40+T41</f>
        <v>417714.1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5130</v>
      </c>
      <c r="F30" s="66">
        <v>609301.9</v>
      </c>
      <c r="G30" s="37"/>
      <c r="H30" s="123"/>
      <c r="I30" s="36" t="s">
        <v>42</v>
      </c>
      <c r="J30" s="49">
        <v>15</v>
      </c>
      <c r="K30" s="48" t="s">
        <v>9</v>
      </c>
      <c r="L30" s="59">
        <v>2266</v>
      </c>
      <c r="M30" s="66">
        <v>269138</v>
      </c>
      <c r="N30" s="37"/>
      <c r="O30" s="123"/>
      <c r="P30" s="36" t="s">
        <v>42</v>
      </c>
      <c r="Q30" s="49">
        <v>15</v>
      </c>
      <c r="R30" s="48" t="s">
        <v>9</v>
      </c>
      <c r="S30" s="59">
        <v>2864</v>
      </c>
      <c r="T30" s="66">
        <v>340163.9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524</v>
      </c>
      <c r="F40" s="66">
        <v>138690.49999999997</v>
      </c>
      <c r="H40" s="123"/>
      <c r="I40" s="40" t="s">
        <v>13</v>
      </c>
      <c r="J40" s="49">
        <v>24</v>
      </c>
      <c r="K40" s="47" t="s">
        <v>9</v>
      </c>
      <c r="L40" s="59">
        <v>231</v>
      </c>
      <c r="M40" s="66">
        <v>61140.3</v>
      </c>
      <c r="O40" s="123"/>
      <c r="P40" s="40" t="s">
        <v>13</v>
      </c>
      <c r="Q40" s="49">
        <v>24</v>
      </c>
      <c r="R40" s="47" t="s">
        <v>9</v>
      </c>
      <c r="S40" s="59">
        <v>293</v>
      </c>
      <c r="T40" s="66">
        <v>77550.199999999968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231</v>
      </c>
      <c r="B7" s="135"/>
      <c r="C7" s="135"/>
      <c r="D7" s="135"/>
      <c r="E7" s="135"/>
      <c r="F7" s="135"/>
      <c r="H7" s="135" t="s">
        <v>231</v>
      </c>
      <c r="I7" s="135"/>
      <c r="J7" s="135"/>
      <c r="K7" s="135"/>
      <c r="L7" s="135"/>
      <c r="M7" s="135"/>
      <c r="O7" s="135" t="s">
        <v>231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86430.3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38493.800000000003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47936.5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100</v>
      </c>
      <c r="F19" s="65">
        <f>F20+F21</f>
        <v>36.5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45</v>
      </c>
      <c r="M19" s="65">
        <f>M20+M21</f>
        <v>16.399999999999999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55</v>
      </c>
      <c r="T19" s="65">
        <f>T20+T21</f>
        <v>20.100000000000001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100</v>
      </c>
      <c r="F21" s="66">
        <v>36.5</v>
      </c>
      <c r="H21" s="123"/>
      <c r="I21" s="33" t="s">
        <v>36</v>
      </c>
      <c r="J21" s="101">
        <v>7</v>
      </c>
      <c r="K21" s="47"/>
      <c r="L21" s="59">
        <v>45</v>
      </c>
      <c r="M21" s="66">
        <v>16.399999999999999</v>
      </c>
      <c r="O21" s="123"/>
      <c r="P21" s="33" t="s">
        <v>36</v>
      </c>
      <c r="Q21" s="101">
        <v>7</v>
      </c>
      <c r="R21" s="47"/>
      <c r="S21" s="59">
        <v>55</v>
      </c>
      <c r="T21" s="66">
        <v>20.100000000000001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86393.8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38477.4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47916.4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86393.8</v>
      </c>
      <c r="H26" s="123"/>
      <c r="I26" s="30" t="s">
        <v>35</v>
      </c>
      <c r="J26" s="101">
        <v>12</v>
      </c>
      <c r="K26" s="47"/>
      <c r="L26" s="59">
        <v>0</v>
      </c>
      <c r="M26" s="66">
        <v>38477.4</v>
      </c>
      <c r="O26" s="123"/>
      <c r="P26" s="30" t="s">
        <v>35</v>
      </c>
      <c r="Q26" s="101">
        <v>12</v>
      </c>
      <c r="R26" s="47"/>
      <c r="S26" s="59">
        <v>0</v>
      </c>
      <c r="T26" s="66">
        <v>47916.4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0</v>
      </c>
      <c r="H27" s="123"/>
      <c r="I27" s="33" t="s">
        <v>145</v>
      </c>
      <c r="J27" s="101">
        <v>13</v>
      </c>
      <c r="K27" s="47"/>
      <c r="L27" s="59">
        <v>0</v>
      </c>
      <c r="M27" s="66">
        <v>0</v>
      </c>
      <c r="O27" s="123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232</v>
      </c>
      <c r="B7" s="135"/>
      <c r="C7" s="135"/>
      <c r="D7" s="135"/>
      <c r="E7" s="135"/>
      <c r="F7" s="135"/>
      <c r="H7" s="135" t="s">
        <v>232</v>
      </c>
      <c r="I7" s="135"/>
      <c r="J7" s="135"/>
      <c r="K7" s="135"/>
      <c r="L7" s="135"/>
      <c r="M7" s="135"/>
      <c r="O7" s="135" t="s">
        <v>232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1617.5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836.8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780.7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1617.5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836.8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780.7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1617.5</v>
      </c>
      <c r="H27" s="123"/>
      <c r="I27" s="33" t="s">
        <v>145</v>
      </c>
      <c r="J27" s="101">
        <v>13</v>
      </c>
      <c r="K27" s="47"/>
      <c r="L27" s="59">
        <v>0</v>
      </c>
      <c r="M27" s="66">
        <v>836.8</v>
      </c>
      <c r="O27" s="123"/>
      <c r="P27" s="33" t="s">
        <v>145</v>
      </c>
      <c r="Q27" s="101">
        <v>13</v>
      </c>
      <c r="R27" s="47"/>
      <c r="S27" s="59">
        <v>0</v>
      </c>
      <c r="T27" s="66">
        <v>780.7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e">
        <v>#N/A</v>
      </c>
      <c r="B7" s="135"/>
      <c r="C7" s="135"/>
      <c r="D7" s="135"/>
      <c r="E7" s="135"/>
      <c r="F7" s="135"/>
      <c r="H7" s="135" t="e">
        <v>#N/A</v>
      </c>
      <c r="I7" s="135"/>
      <c r="J7" s="135"/>
      <c r="K7" s="135"/>
      <c r="L7" s="135"/>
      <c r="M7" s="135"/>
      <c r="O7" s="135" t="e">
        <v>#N/A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8" t="s">
        <v>0</v>
      </c>
      <c r="B8" s="128"/>
      <c r="C8" s="128"/>
      <c r="D8" s="128"/>
      <c r="E8" s="128"/>
      <c r="F8" s="128"/>
      <c r="G8" s="22"/>
      <c r="H8" s="128" t="s">
        <v>0</v>
      </c>
      <c r="I8" s="128"/>
      <c r="J8" s="128"/>
      <c r="K8" s="128"/>
      <c r="L8" s="128"/>
      <c r="M8" s="128"/>
      <c r="N8" s="22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0</v>
      </c>
      <c r="H27" s="123"/>
      <c r="I27" s="33" t="s">
        <v>145</v>
      </c>
      <c r="J27" s="101">
        <v>13</v>
      </c>
      <c r="K27" s="47"/>
      <c r="L27" s="59">
        <v>0</v>
      </c>
      <c r="M27" s="66">
        <v>0</v>
      </c>
      <c r="O27" s="123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233</v>
      </c>
      <c r="B7" s="135"/>
      <c r="C7" s="135"/>
      <c r="D7" s="135"/>
      <c r="E7" s="135"/>
      <c r="F7" s="135"/>
      <c r="H7" s="135" t="s">
        <v>233</v>
      </c>
      <c r="I7" s="135"/>
      <c r="J7" s="135"/>
      <c r="K7" s="135"/>
      <c r="L7" s="135"/>
      <c r="M7" s="135"/>
      <c r="O7" s="135" t="s">
        <v>233</v>
      </c>
      <c r="P7" s="135"/>
      <c r="Q7" s="135"/>
      <c r="R7" s="135"/>
      <c r="S7" s="135"/>
      <c r="T7" s="135"/>
      <c r="U7" s="70"/>
      <c r="V7" s="70"/>
    </row>
    <row r="8" spans="1:22" s="53" customFormat="1" ht="21" customHeight="1" x14ac:dyDescent="0.2">
      <c r="A8" s="128" t="s">
        <v>0</v>
      </c>
      <c r="B8" s="128"/>
      <c r="C8" s="128"/>
      <c r="D8" s="128"/>
      <c r="E8" s="128"/>
      <c r="F8" s="128"/>
      <c r="G8" s="54"/>
      <c r="H8" s="128" t="s">
        <v>0</v>
      </c>
      <c r="I8" s="128"/>
      <c r="J8" s="128"/>
      <c r="K8" s="128"/>
      <c r="L8" s="128"/>
      <c r="M8" s="128"/>
      <c r="N8" s="54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8.4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3.7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8.4</v>
      </c>
      <c r="H27" s="123"/>
      <c r="I27" s="33" t="s">
        <v>145</v>
      </c>
      <c r="J27" s="101">
        <v>13</v>
      </c>
      <c r="K27" s="47"/>
      <c r="L27" s="59">
        <v>0</v>
      </c>
      <c r="M27" s="66">
        <v>3.7</v>
      </c>
      <c r="O27" s="123"/>
      <c r="P27" s="33" t="s">
        <v>145</v>
      </c>
      <c r="Q27" s="101">
        <v>13</v>
      </c>
      <c r="R27" s="47"/>
      <c r="S27" s="59">
        <v>0</v>
      </c>
      <c r="T27" s="66">
        <v>4.7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52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52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52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52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52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52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234</v>
      </c>
      <c r="B7" s="135"/>
      <c r="C7" s="135"/>
      <c r="D7" s="135"/>
      <c r="E7" s="135"/>
      <c r="F7" s="135"/>
      <c r="H7" s="135" t="s">
        <v>234</v>
      </c>
      <c r="I7" s="135"/>
      <c r="J7" s="135"/>
      <c r="K7" s="135"/>
      <c r="L7" s="135"/>
      <c r="M7" s="135"/>
      <c r="O7" s="135" t="s">
        <v>234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4101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2262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1839.0000000000002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1137</v>
      </c>
      <c r="F19" s="65">
        <f>F20+F21</f>
        <v>491.2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627</v>
      </c>
      <c r="M19" s="65">
        <f>M20+M21</f>
        <v>270.89999999999998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510</v>
      </c>
      <c r="T19" s="65">
        <f>T20+T21</f>
        <v>220.3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1137</v>
      </c>
      <c r="F21" s="66">
        <v>491.2</v>
      </c>
      <c r="H21" s="123"/>
      <c r="I21" s="33" t="s">
        <v>36</v>
      </c>
      <c r="J21" s="101">
        <v>7</v>
      </c>
      <c r="K21" s="47"/>
      <c r="L21" s="59">
        <v>627</v>
      </c>
      <c r="M21" s="66">
        <v>270.89999999999998</v>
      </c>
      <c r="O21" s="123"/>
      <c r="P21" s="33" t="s">
        <v>36</v>
      </c>
      <c r="Q21" s="101">
        <v>7</v>
      </c>
      <c r="R21" s="47"/>
      <c r="S21" s="59">
        <v>510</v>
      </c>
      <c r="T21" s="66">
        <v>220.3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3609.8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1991.1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1618.7000000000003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3497.4</v>
      </c>
      <c r="H26" s="123"/>
      <c r="I26" s="30" t="s">
        <v>35</v>
      </c>
      <c r="J26" s="101">
        <v>12</v>
      </c>
      <c r="K26" s="47"/>
      <c r="L26" s="59">
        <v>0</v>
      </c>
      <c r="M26" s="66">
        <v>1929.1</v>
      </c>
      <c r="O26" s="123"/>
      <c r="P26" s="30" t="s">
        <v>35</v>
      </c>
      <c r="Q26" s="101">
        <v>12</v>
      </c>
      <c r="R26" s="47"/>
      <c r="S26" s="59">
        <v>0</v>
      </c>
      <c r="T26" s="66">
        <v>1568.3000000000002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112.4</v>
      </c>
      <c r="H27" s="123"/>
      <c r="I27" s="33" t="s">
        <v>145</v>
      </c>
      <c r="J27" s="101">
        <v>13</v>
      </c>
      <c r="K27" s="47"/>
      <c r="L27" s="59">
        <v>0</v>
      </c>
      <c r="M27" s="66">
        <v>62</v>
      </c>
      <c r="O27" s="123"/>
      <c r="P27" s="33" t="s">
        <v>145</v>
      </c>
      <c r="Q27" s="101">
        <v>13</v>
      </c>
      <c r="R27" s="47"/>
      <c r="S27" s="59">
        <v>0</v>
      </c>
      <c r="T27" s="66">
        <v>50.400000000000006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235</v>
      </c>
      <c r="B7" s="135"/>
      <c r="C7" s="135"/>
      <c r="D7" s="135"/>
      <c r="E7" s="135"/>
      <c r="F7" s="135"/>
      <c r="H7" s="135" t="s">
        <v>235</v>
      </c>
      <c r="I7" s="135"/>
      <c r="J7" s="135"/>
      <c r="K7" s="135"/>
      <c r="L7" s="135"/>
      <c r="M7" s="135"/>
      <c r="O7" s="135" t="s">
        <v>235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5007.3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2072.9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2934.4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1358</v>
      </c>
      <c r="F19" s="65">
        <f>F20+F21</f>
        <v>875.9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563</v>
      </c>
      <c r="M19" s="65">
        <f>M20+M21</f>
        <v>363.1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795</v>
      </c>
      <c r="T19" s="65">
        <f>T20+T21</f>
        <v>512.79999999999995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1358</v>
      </c>
      <c r="F21" s="66">
        <v>875.9</v>
      </c>
      <c r="H21" s="123"/>
      <c r="I21" s="33" t="s">
        <v>36</v>
      </c>
      <c r="J21" s="101">
        <v>7</v>
      </c>
      <c r="K21" s="47"/>
      <c r="L21" s="59">
        <v>563</v>
      </c>
      <c r="M21" s="66">
        <v>363.1</v>
      </c>
      <c r="O21" s="123"/>
      <c r="P21" s="33" t="s">
        <v>36</v>
      </c>
      <c r="Q21" s="101">
        <v>7</v>
      </c>
      <c r="R21" s="47"/>
      <c r="S21" s="59">
        <v>795</v>
      </c>
      <c r="T21" s="66">
        <v>512.79999999999995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2.9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2.9</v>
      </c>
      <c r="H27" s="123"/>
      <c r="I27" s="33" t="s">
        <v>145</v>
      </c>
      <c r="J27" s="101">
        <v>13</v>
      </c>
      <c r="K27" s="47"/>
      <c r="L27" s="59">
        <v>0</v>
      </c>
      <c r="M27" s="66">
        <v>1.2</v>
      </c>
      <c r="O27" s="123"/>
      <c r="P27" s="33" t="s">
        <v>145</v>
      </c>
      <c r="Q27" s="101">
        <v>13</v>
      </c>
      <c r="R27" s="47"/>
      <c r="S27" s="59">
        <v>0</v>
      </c>
      <c r="T27" s="66">
        <v>1.7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87</v>
      </c>
      <c r="F42" s="65">
        <f>F43+F47</f>
        <v>4128.5</v>
      </c>
      <c r="H42" s="117" t="s">
        <v>26</v>
      </c>
      <c r="I42" s="42" t="s">
        <v>29</v>
      </c>
      <c r="J42" s="49">
        <v>26</v>
      </c>
      <c r="K42" s="47"/>
      <c r="L42" s="68">
        <f>L43+L47</f>
        <v>36</v>
      </c>
      <c r="M42" s="65">
        <f>M43+M47</f>
        <v>1708.6</v>
      </c>
      <c r="O42" s="117" t="s">
        <v>26</v>
      </c>
      <c r="P42" s="42" t="s">
        <v>29</v>
      </c>
      <c r="Q42" s="49">
        <v>26</v>
      </c>
      <c r="R42" s="47"/>
      <c r="S42" s="68">
        <f>S43+S47</f>
        <v>51</v>
      </c>
      <c r="T42" s="65">
        <f>T43+T47</f>
        <v>2419.9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87</v>
      </c>
      <c r="F43" s="66">
        <v>4128.5</v>
      </c>
      <c r="H43" s="118"/>
      <c r="I43" s="36" t="s">
        <v>42</v>
      </c>
      <c r="J43" s="49">
        <v>27</v>
      </c>
      <c r="K43" s="47"/>
      <c r="L43" s="59">
        <v>36</v>
      </c>
      <c r="M43" s="66">
        <v>1708.6</v>
      </c>
      <c r="O43" s="118"/>
      <c r="P43" s="36" t="s">
        <v>42</v>
      </c>
      <c r="Q43" s="49">
        <v>27</v>
      </c>
      <c r="R43" s="47"/>
      <c r="S43" s="59">
        <v>51</v>
      </c>
      <c r="T43" s="66">
        <v>2419.9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87</v>
      </c>
      <c r="F45" s="67">
        <v>4128.5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36</v>
      </c>
      <c r="M45" s="67">
        <v>1708.6</v>
      </c>
      <c r="O45" s="118"/>
      <c r="P45" s="100" t="s">
        <v>247</v>
      </c>
      <c r="Q45" s="49">
        <v>29</v>
      </c>
      <c r="R45" s="48" t="s">
        <v>20</v>
      </c>
      <c r="S45" s="60">
        <v>51</v>
      </c>
      <c r="T45" s="67">
        <v>2419.9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236</v>
      </c>
      <c r="B7" s="135"/>
      <c r="C7" s="135"/>
      <c r="D7" s="135"/>
      <c r="E7" s="135"/>
      <c r="F7" s="135"/>
      <c r="H7" s="135" t="s">
        <v>236</v>
      </c>
      <c r="I7" s="135"/>
      <c r="J7" s="135"/>
      <c r="K7" s="135"/>
      <c r="L7" s="135"/>
      <c r="M7" s="135"/>
      <c r="O7" s="135" t="s">
        <v>236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8" t="s">
        <v>0</v>
      </c>
      <c r="B8" s="128"/>
      <c r="C8" s="128"/>
      <c r="D8" s="128"/>
      <c r="E8" s="128"/>
      <c r="F8" s="128"/>
      <c r="G8" s="22"/>
      <c r="H8" s="128" t="s">
        <v>0</v>
      </c>
      <c r="I8" s="128"/>
      <c r="J8" s="128"/>
      <c r="K8" s="128"/>
      <c r="L8" s="128"/>
      <c r="M8" s="128"/>
      <c r="N8" s="22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0</v>
      </c>
      <c r="H27" s="123"/>
      <c r="I27" s="33" t="s">
        <v>145</v>
      </c>
      <c r="J27" s="101">
        <v>13</v>
      </c>
      <c r="K27" s="47"/>
      <c r="L27" s="59">
        <v>0</v>
      </c>
      <c r="M27" s="66">
        <v>0</v>
      </c>
      <c r="O27" s="123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e">
        <v>#N/A</v>
      </c>
      <c r="B7" s="135"/>
      <c r="C7" s="135"/>
      <c r="D7" s="135"/>
      <c r="E7" s="135"/>
      <c r="F7" s="135"/>
      <c r="H7" s="135" t="e">
        <v>#N/A</v>
      </c>
      <c r="I7" s="135"/>
      <c r="J7" s="135"/>
      <c r="K7" s="135"/>
      <c r="L7" s="135"/>
      <c r="M7" s="135"/>
      <c r="O7" s="135" t="e">
        <v>#N/A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0</v>
      </c>
      <c r="H27" s="123"/>
      <c r="I27" s="33" t="s">
        <v>145</v>
      </c>
      <c r="J27" s="101">
        <v>13</v>
      </c>
      <c r="K27" s="47"/>
      <c r="L27" s="59">
        <v>0</v>
      </c>
      <c r="M27" s="66">
        <v>0</v>
      </c>
      <c r="O27" s="123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458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238</v>
      </c>
      <c r="B7" s="135"/>
      <c r="C7" s="135"/>
      <c r="D7" s="135"/>
      <c r="E7" s="135"/>
      <c r="F7" s="135"/>
      <c r="H7" s="135" t="s">
        <v>238</v>
      </c>
      <c r="I7" s="135"/>
      <c r="J7" s="135"/>
      <c r="K7" s="135"/>
      <c r="L7" s="135"/>
      <c r="M7" s="135"/>
      <c r="O7" s="135" t="s">
        <v>238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0</v>
      </c>
      <c r="H27" s="123"/>
      <c r="I27" s="33" t="s">
        <v>145</v>
      </c>
      <c r="J27" s="101">
        <v>13</v>
      </c>
      <c r="K27" s="47"/>
      <c r="L27" s="59">
        <v>0</v>
      </c>
      <c r="M27" s="66">
        <v>0</v>
      </c>
      <c r="O27" s="123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94">
        <v>358</v>
      </c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239</v>
      </c>
      <c r="B7" s="135"/>
      <c r="C7" s="135"/>
      <c r="D7" s="135"/>
      <c r="E7" s="135"/>
      <c r="F7" s="135"/>
      <c r="H7" s="135" t="s">
        <v>239</v>
      </c>
      <c r="I7" s="135"/>
      <c r="J7" s="135"/>
      <c r="K7" s="135"/>
      <c r="L7" s="135"/>
      <c r="M7" s="135"/>
      <c r="O7" s="135" t="s">
        <v>239</v>
      </c>
      <c r="P7" s="135"/>
      <c r="Q7" s="135"/>
      <c r="R7" s="135"/>
      <c r="S7" s="135"/>
      <c r="T7" s="135"/>
      <c r="U7" s="70"/>
      <c r="V7" s="70"/>
    </row>
    <row r="8" spans="1:22" s="86" customFormat="1" ht="21" customHeight="1" x14ac:dyDescent="0.2">
      <c r="A8" s="128" t="s">
        <v>0</v>
      </c>
      <c r="B8" s="128"/>
      <c r="C8" s="128"/>
      <c r="D8" s="128"/>
      <c r="E8" s="128"/>
      <c r="F8" s="128"/>
      <c r="G8" s="89"/>
      <c r="H8" s="128" t="s">
        <v>0</v>
      </c>
      <c r="I8" s="128"/>
      <c r="J8" s="128"/>
      <c r="K8" s="128"/>
      <c r="L8" s="128"/>
      <c r="M8" s="128"/>
      <c r="N8" s="89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4549.2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2142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2407.1999999999998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4549.2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2142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2407.1999999999998</v>
      </c>
      <c r="U25" s="34"/>
      <c r="V25" s="34"/>
    </row>
    <row r="26" spans="1:22" s="27" customFormat="1" ht="28.5" customHeight="1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4549.2</v>
      </c>
      <c r="H26" s="123"/>
      <c r="I26" s="30" t="s">
        <v>35</v>
      </c>
      <c r="J26" s="101">
        <v>12</v>
      </c>
      <c r="K26" s="47"/>
      <c r="L26" s="59">
        <v>0</v>
      </c>
      <c r="M26" s="66">
        <v>2142</v>
      </c>
      <c r="O26" s="123"/>
      <c r="P26" s="30" t="s">
        <v>35</v>
      </c>
      <c r="Q26" s="101">
        <v>12</v>
      </c>
      <c r="R26" s="47"/>
      <c r="S26" s="59">
        <v>0</v>
      </c>
      <c r="T26" s="66">
        <v>2407.1999999999998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0</v>
      </c>
      <c r="H27" s="123"/>
      <c r="I27" s="33" t="s">
        <v>145</v>
      </c>
      <c r="J27" s="101">
        <v>13</v>
      </c>
      <c r="K27" s="47"/>
      <c r="L27" s="59">
        <v>0</v>
      </c>
      <c r="M27" s="66">
        <v>0</v>
      </c>
      <c r="O27" s="123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8"/>
      <c r="B28" s="99"/>
      <c r="C28" s="49">
        <v>14</v>
      </c>
      <c r="D28" s="47"/>
      <c r="E28" s="59"/>
      <c r="F28" s="84">
        <f>M28+T28</f>
        <v>0</v>
      </c>
      <c r="H28" s="88"/>
      <c r="I28" s="99"/>
      <c r="J28" s="49">
        <v>14</v>
      </c>
      <c r="K28" s="47"/>
      <c r="L28" s="59"/>
      <c r="M28" s="84">
        <v>0</v>
      </c>
      <c r="O28" s="88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87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87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87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87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87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87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23" width="15.42578125" style="2"/>
    <col min="24" max="24" width="23.5703125" style="2" customWidth="1"/>
    <col min="25" max="16384" width="15.42578125" style="2"/>
  </cols>
  <sheetData>
    <row r="1" spans="1:22" s="5" customFormat="1" ht="57.75" customHeight="1" x14ac:dyDescent="0.35">
      <c r="A1" s="18">
        <v>29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173</v>
      </c>
      <c r="B7" s="135"/>
      <c r="C7" s="135"/>
      <c r="D7" s="135"/>
      <c r="E7" s="135"/>
      <c r="F7" s="135"/>
      <c r="H7" s="135" t="s">
        <v>173</v>
      </c>
      <c r="I7" s="135"/>
      <c r="J7" s="135"/>
      <c r="K7" s="135"/>
      <c r="L7" s="135"/>
      <c r="M7" s="135"/>
      <c r="O7" s="135" t="s">
        <v>173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335187.70000000007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158975.4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176212.30000000002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4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  <c r="W17" s="82"/>
      <c r="X17" s="82"/>
    </row>
    <row r="18" spans="1:24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4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62267</v>
      </c>
      <c r="F19" s="65">
        <f>F20+F21</f>
        <v>110228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29529</v>
      </c>
      <c r="M19" s="65">
        <f>M20+M21</f>
        <v>52273.799999999996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32738</v>
      </c>
      <c r="T19" s="65">
        <f>T20+T21</f>
        <v>57954.200000000004</v>
      </c>
      <c r="U19" s="34"/>
      <c r="V19" s="34"/>
      <c r="W19" s="82">
        <f>E19-L19-S19</f>
        <v>0</v>
      </c>
      <c r="X19" s="82">
        <f>F19-M19-T19</f>
        <v>0</v>
      </c>
    </row>
    <row r="20" spans="1:24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28389</v>
      </c>
      <c r="F20" s="66">
        <v>94911.3</v>
      </c>
      <c r="H20" s="123"/>
      <c r="I20" s="30" t="s">
        <v>35</v>
      </c>
      <c r="J20" s="101">
        <v>6</v>
      </c>
      <c r="K20" s="47"/>
      <c r="L20" s="59">
        <v>13463</v>
      </c>
      <c r="M20" s="66">
        <v>45010.1</v>
      </c>
      <c r="O20" s="123"/>
      <c r="P20" s="30" t="s">
        <v>35</v>
      </c>
      <c r="Q20" s="101">
        <v>6</v>
      </c>
      <c r="R20" s="47"/>
      <c r="S20" s="59">
        <v>14926</v>
      </c>
      <c r="T20" s="66">
        <v>49901.200000000004</v>
      </c>
      <c r="U20" s="34"/>
      <c r="V20" s="34"/>
      <c r="W20" s="82">
        <f t="shared" ref="W20:W47" si="0">E20-L20-S20</f>
        <v>0</v>
      </c>
      <c r="X20" s="82">
        <f t="shared" ref="X20:X47" si="1">F20-M20-T20</f>
        <v>0</v>
      </c>
    </row>
    <row r="21" spans="1:24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33878</v>
      </c>
      <c r="F21" s="66">
        <v>15316.7</v>
      </c>
      <c r="H21" s="123"/>
      <c r="I21" s="33" t="s">
        <v>36</v>
      </c>
      <c r="J21" s="101">
        <v>7</v>
      </c>
      <c r="K21" s="47"/>
      <c r="L21" s="59">
        <v>16066</v>
      </c>
      <c r="M21" s="66">
        <v>7263.7</v>
      </c>
      <c r="O21" s="123"/>
      <c r="P21" s="33" t="s">
        <v>36</v>
      </c>
      <c r="Q21" s="101">
        <v>7</v>
      </c>
      <c r="R21" s="47"/>
      <c r="S21" s="59">
        <v>17812</v>
      </c>
      <c r="T21" s="66">
        <v>8053.0000000000009</v>
      </c>
      <c r="U21" s="34"/>
      <c r="V21" s="34"/>
      <c r="W21" s="82">
        <f t="shared" si="0"/>
        <v>0</v>
      </c>
      <c r="X21" s="82">
        <f t="shared" si="1"/>
        <v>0</v>
      </c>
    </row>
    <row r="22" spans="1:24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3200</v>
      </c>
      <c r="F22" s="65">
        <f t="shared" ref="F22" si="2">F23+F24</f>
        <v>3590.3</v>
      </c>
      <c r="H22" s="123"/>
      <c r="I22" s="32" t="s">
        <v>31</v>
      </c>
      <c r="J22" s="101">
        <v>8</v>
      </c>
      <c r="K22" s="47" t="s">
        <v>16</v>
      </c>
      <c r="L22" s="68">
        <f>L23+L24</f>
        <v>1518</v>
      </c>
      <c r="M22" s="65">
        <f t="shared" ref="M22" si="3">M23+M24</f>
        <v>1703.1</v>
      </c>
      <c r="O22" s="123"/>
      <c r="P22" s="32" t="s">
        <v>31</v>
      </c>
      <c r="Q22" s="101">
        <v>8</v>
      </c>
      <c r="R22" s="47" t="s">
        <v>16</v>
      </c>
      <c r="S22" s="68">
        <f>S23+S24</f>
        <v>1682</v>
      </c>
      <c r="T22" s="65">
        <f t="shared" ref="T22" si="4">T23+T24</f>
        <v>1887.2000000000003</v>
      </c>
      <c r="U22" s="34"/>
      <c r="V22" s="34"/>
      <c r="W22" s="82">
        <f t="shared" si="0"/>
        <v>0</v>
      </c>
      <c r="X22" s="82">
        <f t="shared" si="1"/>
        <v>0</v>
      </c>
    </row>
    <row r="23" spans="1:24" s="27" customFormat="1" ht="23.25" x14ac:dyDescent="0.2">
      <c r="A23" s="123"/>
      <c r="B23" s="30" t="s">
        <v>35</v>
      </c>
      <c r="C23" s="101">
        <v>9</v>
      </c>
      <c r="D23" s="47"/>
      <c r="E23" s="59">
        <v>3200</v>
      </c>
      <c r="F23" s="66">
        <v>3590.3</v>
      </c>
      <c r="H23" s="123"/>
      <c r="I23" s="30" t="s">
        <v>35</v>
      </c>
      <c r="J23" s="101">
        <v>9</v>
      </c>
      <c r="K23" s="47"/>
      <c r="L23" s="59">
        <v>1518</v>
      </c>
      <c r="M23" s="66">
        <v>1703.1</v>
      </c>
      <c r="O23" s="123"/>
      <c r="P23" s="30" t="s">
        <v>35</v>
      </c>
      <c r="Q23" s="101">
        <v>9</v>
      </c>
      <c r="R23" s="47"/>
      <c r="S23" s="59">
        <v>1682</v>
      </c>
      <c r="T23" s="66">
        <v>1887.2000000000003</v>
      </c>
      <c r="U23" s="34"/>
      <c r="V23" s="34"/>
      <c r="W23" s="82">
        <f t="shared" si="0"/>
        <v>0</v>
      </c>
      <c r="X23" s="82">
        <f t="shared" si="1"/>
        <v>0</v>
      </c>
    </row>
    <row r="24" spans="1:24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  <c r="W24" s="82">
        <f t="shared" si="0"/>
        <v>0</v>
      </c>
      <c r="X24" s="82">
        <f t="shared" si="1"/>
        <v>0</v>
      </c>
    </row>
    <row r="25" spans="1:24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44539</v>
      </c>
      <c r="F25" s="65">
        <f>F26+F27</f>
        <v>70099.899999999994</v>
      </c>
      <c r="H25" s="123"/>
      <c r="I25" s="32" t="s">
        <v>28</v>
      </c>
      <c r="J25" s="101">
        <v>11</v>
      </c>
      <c r="K25" s="47" t="s">
        <v>17</v>
      </c>
      <c r="L25" s="68">
        <f>L26+L27</f>
        <v>21122</v>
      </c>
      <c r="M25" s="65">
        <f>M26+M27</f>
        <v>33244.199999999997</v>
      </c>
      <c r="O25" s="123"/>
      <c r="P25" s="32" t="s">
        <v>28</v>
      </c>
      <c r="Q25" s="101">
        <v>11</v>
      </c>
      <c r="R25" s="47" t="s">
        <v>17</v>
      </c>
      <c r="S25" s="68">
        <f>S26+S27</f>
        <v>23417</v>
      </c>
      <c r="T25" s="65">
        <f>T26+T27</f>
        <v>36855.699999999997</v>
      </c>
      <c r="U25" s="34"/>
      <c r="V25" s="34"/>
      <c r="W25" s="82">
        <f t="shared" si="0"/>
        <v>0</v>
      </c>
      <c r="X25" s="82">
        <f t="shared" si="1"/>
        <v>0</v>
      </c>
    </row>
    <row r="26" spans="1:24" s="27" customFormat="1" ht="23.25" x14ac:dyDescent="0.2">
      <c r="A26" s="123"/>
      <c r="B26" s="30" t="s">
        <v>35</v>
      </c>
      <c r="C26" s="101">
        <v>12</v>
      </c>
      <c r="D26" s="47"/>
      <c r="E26" s="59">
        <v>12563</v>
      </c>
      <c r="F26" s="66">
        <v>37958.9</v>
      </c>
      <c r="H26" s="123"/>
      <c r="I26" s="30" t="s">
        <v>35</v>
      </c>
      <c r="J26" s="101">
        <v>12</v>
      </c>
      <c r="K26" s="47"/>
      <c r="L26" s="59">
        <v>5958</v>
      </c>
      <c r="M26" s="66">
        <v>18002</v>
      </c>
      <c r="O26" s="123"/>
      <c r="P26" s="30" t="s">
        <v>35</v>
      </c>
      <c r="Q26" s="101">
        <v>12</v>
      </c>
      <c r="R26" s="47"/>
      <c r="S26" s="59">
        <v>6605</v>
      </c>
      <c r="T26" s="66">
        <v>19956.900000000001</v>
      </c>
      <c r="U26" s="34"/>
      <c r="V26" s="34"/>
      <c r="W26" s="82">
        <f t="shared" si="0"/>
        <v>0</v>
      </c>
      <c r="X26" s="82">
        <f t="shared" si="1"/>
        <v>0</v>
      </c>
    </row>
    <row r="27" spans="1:24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31976</v>
      </c>
      <c r="F27" s="66">
        <v>32141</v>
      </c>
      <c r="H27" s="123"/>
      <c r="I27" s="33" t="s">
        <v>145</v>
      </c>
      <c r="J27" s="101">
        <v>13</v>
      </c>
      <c r="K27" s="47"/>
      <c r="L27" s="59">
        <v>15164</v>
      </c>
      <c r="M27" s="66">
        <v>15242.2</v>
      </c>
      <c r="O27" s="123"/>
      <c r="P27" s="33" t="s">
        <v>145</v>
      </c>
      <c r="Q27" s="101">
        <v>13</v>
      </c>
      <c r="R27" s="47"/>
      <c r="S27" s="59">
        <v>16812</v>
      </c>
      <c r="T27" s="66">
        <v>16898.8</v>
      </c>
      <c r="U27" s="34"/>
      <c r="V27" s="34"/>
      <c r="W27" s="82">
        <f t="shared" si="0"/>
        <v>0</v>
      </c>
      <c r="X27" s="82">
        <f t="shared" si="1"/>
        <v>0</v>
      </c>
    </row>
    <row r="28" spans="1:24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  <c r="W28" s="82"/>
      <c r="X28" s="82"/>
    </row>
    <row r="29" spans="1:24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1804</v>
      </c>
      <c r="F29" s="65">
        <f>F30+F40+F41</f>
        <v>105015.40000000001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856</v>
      </c>
      <c r="M29" s="65">
        <f>M30+M40+M41</f>
        <v>49829.9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948</v>
      </c>
      <c r="T29" s="65">
        <f>T30+T40+T41</f>
        <v>55185.500000000007</v>
      </c>
      <c r="U29" s="34"/>
      <c r="V29" s="34"/>
      <c r="W29" s="82">
        <f t="shared" si="0"/>
        <v>0</v>
      </c>
      <c r="X29" s="82">
        <f t="shared" si="1"/>
        <v>0</v>
      </c>
    </row>
    <row r="30" spans="1:24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1804</v>
      </c>
      <c r="F30" s="66">
        <v>105015.40000000001</v>
      </c>
      <c r="G30" s="37"/>
      <c r="H30" s="123"/>
      <c r="I30" s="36" t="s">
        <v>42</v>
      </c>
      <c r="J30" s="49">
        <v>15</v>
      </c>
      <c r="K30" s="48" t="s">
        <v>9</v>
      </c>
      <c r="L30" s="59">
        <v>856</v>
      </c>
      <c r="M30" s="66">
        <v>49829.9</v>
      </c>
      <c r="N30" s="37"/>
      <c r="O30" s="123"/>
      <c r="P30" s="36" t="s">
        <v>42</v>
      </c>
      <c r="Q30" s="49">
        <v>15</v>
      </c>
      <c r="R30" s="48" t="s">
        <v>9</v>
      </c>
      <c r="S30" s="59">
        <v>948</v>
      </c>
      <c r="T30" s="66">
        <v>55185.500000000007</v>
      </c>
      <c r="U30" s="34"/>
      <c r="V30" s="34"/>
      <c r="W30" s="82">
        <f t="shared" si="0"/>
        <v>0</v>
      </c>
      <c r="X30" s="82">
        <f t="shared" si="1"/>
        <v>0</v>
      </c>
    </row>
    <row r="31" spans="1:24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  <c r="W31" s="82">
        <f t="shared" si="0"/>
        <v>0</v>
      </c>
      <c r="X31" s="82">
        <f t="shared" si="1"/>
        <v>0</v>
      </c>
    </row>
    <row r="32" spans="1:24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  <c r="W32" s="82">
        <f t="shared" si="0"/>
        <v>0</v>
      </c>
      <c r="X32" s="82">
        <f t="shared" si="1"/>
        <v>0</v>
      </c>
    </row>
    <row r="33" spans="1:24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  <c r="W33" s="82">
        <f t="shared" si="0"/>
        <v>0</v>
      </c>
      <c r="X33" s="82">
        <f t="shared" si="1"/>
        <v>0</v>
      </c>
    </row>
    <row r="34" spans="1:24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  <c r="W34" s="82">
        <f t="shared" si="0"/>
        <v>0</v>
      </c>
      <c r="X34" s="82">
        <f t="shared" si="1"/>
        <v>0</v>
      </c>
    </row>
    <row r="35" spans="1:24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  <c r="W35" s="82">
        <f t="shared" si="0"/>
        <v>0</v>
      </c>
      <c r="X35" s="82">
        <f t="shared" si="1"/>
        <v>0</v>
      </c>
    </row>
    <row r="36" spans="1:24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  <c r="W36" s="82">
        <f t="shared" si="0"/>
        <v>0</v>
      </c>
      <c r="X36" s="82">
        <f t="shared" si="1"/>
        <v>0</v>
      </c>
    </row>
    <row r="37" spans="1:24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  <c r="W37" s="82">
        <f t="shared" si="0"/>
        <v>0</v>
      </c>
      <c r="X37" s="82">
        <f t="shared" si="1"/>
        <v>0</v>
      </c>
    </row>
    <row r="38" spans="1:24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  <c r="W38" s="82"/>
      <c r="X38" s="82"/>
    </row>
    <row r="39" spans="1:24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  <c r="W39" s="82"/>
      <c r="X39" s="82"/>
    </row>
    <row r="40" spans="1:24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  <c r="W40" s="82">
        <f t="shared" si="0"/>
        <v>0</v>
      </c>
      <c r="X40" s="82">
        <f t="shared" si="1"/>
        <v>0</v>
      </c>
    </row>
    <row r="41" spans="1:24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  <c r="W41" s="82">
        <f t="shared" si="0"/>
        <v>0</v>
      </c>
      <c r="X41" s="82">
        <f t="shared" si="1"/>
        <v>0</v>
      </c>
    </row>
    <row r="42" spans="1:24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1500</v>
      </c>
      <c r="F42" s="65">
        <f>F43+F47</f>
        <v>46254.100000000006</v>
      </c>
      <c r="H42" s="117" t="s">
        <v>26</v>
      </c>
      <c r="I42" s="42" t="s">
        <v>29</v>
      </c>
      <c r="J42" s="49">
        <v>26</v>
      </c>
      <c r="K42" s="47"/>
      <c r="L42" s="68">
        <f>L43+L47</f>
        <v>711</v>
      </c>
      <c r="M42" s="65">
        <f>M43+M47</f>
        <v>21924.400000000001</v>
      </c>
      <c r="O42" s="117" t="s">
        <v>26</v>
      </c>
      <c r="P42" s="42" t="s">
        <v>29</v>
      </c>
      <c r="Q42" s="49">
        <v>26</v>
      </c>
      <c r="R42" s="47"/>
      <c r="S42" s="68">
        <f>S43+S47</f>
        <v>789</v>
      </c>
      <c r="T42" s="65">
        <f>T43+T47</f>
        <v>24329.700000000004</v>
      </c>
      <c r="U42" s="76"/>
      <c r="V42" s="76"/>
      <c r="W42" s="82">
        <f t="shared" si="0"/>
        <v>0</v>
      </c>
      <c r="X42" s="82">
        <f t="shared" si="1"/>
        <v>0</v>
      </c>
    </row>
    <row r="43" spans="1:24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1500</v>
      </c>
      <c r="F43" s="66">
        <v>46254.100000000006</v>
      </c>
      <c r="H43" s="118"/>
      <c r="I43" s="36" t="s">
        <v>42</v>
      </c>
      <c r="J43" s="49">
        <v>27</v>
      </c>
      <c r="K43" s="47"/>
      <c r="L43" s="59">
        <v>711</v>
      </c>
      <c r="M43" s="66">
        <v>21924.400000000001</v>
      </c>
      <c r="O43" s="118"/>
      <c r="P43" s="36" t="s">
        <v>42</v>
      </c>
      <c r="Q43" s="49">
        <v>27</v>
      </c>
      <c r="R43" s="47"/>
      <c r="S43" s="59">
        <v>789</v>
      </c>
      <c r="T43" s="66">
        <v>24329.700000000004</v>
      </c>
      <c r="U43" s="76"/>
      <c r="V43" s="76"/>
      <c r="W43" s="82">
        <f t="shared" si="0"/>
        <v>0</v>
      </c>
      <c r="X43" s="82">
        <f t="shared" si="1"/>
        <v>0</v>
      </c>
    </row>
    <row r="44" spans="1:24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  <c r="W44" s="82">
        <f t="shared" si="0"/>
        <v>0</v>
      </c>
      <c r="X44" s="82">
        <f t="shared" si="1"/>
        <v>0</v>
      </c>
    </row>
    <row r="45" spans="1:24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  <c r="W45" s="82"/>
      <c r="X45" s="82"/>
    </row>
    <row r="46" spans="1:24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  <c r="W46" s="82"/>
      <c r="X46" s="82"/>
    </row>
    <row r="47" spans="1:24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  <c r="W47" s="82">
        <f t="shared" si="0"/>
        <v>0</v>
      </c>
      <c r="X47" s="82">
        <f t="shared" si="1"/>
        <v>0</v>
      </c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6" fitToWidth="3" orientation="portrait" horizontalDpi="4294967293" r:id="rId1"/>
  <colBreaks count="2" manualBreakCount="2">
    <brk id="7" max="1048575" man="1"/>
    <brk id="14" max="1048575" man="1"/>
  </colBreaks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257</v>
      </c>
      <c r="B7" s="135"/>
      <c r="C7" s="135"/>
      <c r="D7" s="135"/>
      <c r="E7" s="135"/>
      <c r="F7" s="135"/>
      <c r="H7" s="135" t="s">
        <v>257</v>
      </c>
      <c r="I7" s="135"/>
      <c r="J7" s="135"/>
      <c r="K7" s="135"/>
      <c r="L7" s="135"/>
      <c r="M7" s="135"/>
      <c r="O7" s="135" t="s">
        <v>257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88866.5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44799.6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44066.899999999994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452</v>
      </c>
      <c r="F25" s="65">
        <f>F26+F27</f>
        <v>14493.199999999999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228</v>
      </c>
      <c r="M25" s="65">
        <f>M26+M27</f>
        <v>7310.8</v>
      </c>
      <c r="O25" s="123"/>
      <c r="P25" s="32" t="s">
        <v>28</v>
      </c>
      <c r="Q25" s="101">
        <v>11</v>
      </c>
      <c r="R25" s="47" t="s">
        <v>17</v>
      </c>
      <c r="S25" s="68">
        <f>S26+S27</f>
        <v>224</v>
      </c>
      <c r="T25" s="65">
        <f>T26+T27</f>
        <v>7182.4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452</v>
      </c>
      <c r="F26" s="66">
        <v>14488.9</v>
      </c>
      <c r="H26" s="123"/>
      <c r="I26" s="30" t="s">
        <v>35</v>
      </c>
      <c r="J26" s="101">
        <v>12</v>
      </c>
      <c r="K26" s="47"/>
      <c r="L26" s="59">
        <v>228</v>
      </c>
      <c r="M26" s="66">
        <v>7308.6</v>
      </c>
      <c r="O26" s="123"/>
      <c r="P26" s="30" t="s">
        <v>35</v>
      </c>
      <c r="Q26" s="101">
        <v>12</v>
      </c>
      <c r="R26" s="47"/>
      <c r="S26" s="59">
        <v>224</v>
      </c>
      <c r="T26" s="66">
        <v>7180.2999999999993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4.3</v>
      </c>
      <c r="H27" s="123"/>
      <c r="I27" s="33" t="s">
        <v>145</v>
      </c>
      <c r="J27" s="101">
        <v>13</v>
      </c>
      <c r="K27" s="47"/>
      <c r="L27" s="59">
        <v>0</v>
      </c>
      <c r="M27" s="66">
        <v>2.2000000000000002</v>
      </c>
      <c r="O27" s="123"/>
      <c r="P27" s="33" t="s">
        <v>145</v>
      </c>
      <c r="Q27" s="101">
        <v>13</v>
      </c>
      <c r="R27" s="47"/>
      <c r="S27" s="59">
        <v>0</v>
      </c>
      <c r="T27" s="66">
        <v>2.0999999999999996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635</v>
      </c>
      <c r="F29" s="65">
        <f>F30+F40+F41</f>
        <v>47652.299999999996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320</v>
      </c>
      <c r="M29" s="65">
        <f>M30+M40+M41</f>
        <v>24013.8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315</v>
      </c>
      <c r="T29" s="65">
        <f>T30+T40+T41</f>
        <v>23638.499999999996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635</v>
      </c>
      <c r="F30" s="66">
        <v>47652.299999999996</v>
      </c>
      <c r="G30" s="37"/>
      <c r="H30" s="123"/>
      <c r="I30" s="36" t="s">
        <v>42</v>
      </c>
      <c r="J30" s="49">
        <v>15</v>
      </c>
      <c r="K30" s="48" t="s">
        <v>9</v>
      </c>
      <c r="L30" s="59">
        <v>320</v>
      </c>
      <c r="M30" s="66">
        <v>24013.8</v>
      </c>
      <c r="N30" s="37"/>
      <c r="O30" s="123"/>
      <c r="P30" s="36" t="s">
        <v>42</v>
      </c>
      <c r="Q30" s="49">
        <v>15</v>
      </c>
      <c r="R30" s="48" t="s">
        <v>9</v>
      </c>
      <c r="S30" s="59">
        <v>315</v>
      </c>
      <c r="T30" s="66">
        <v>23638.499999999996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635</v>
      </c>
      <c r="F32" s="67">
        <v>47652.299999999996</v>
      </c>
      <c r="H32" s="123"/>
      <c r="I32" s="121"/>
      <c r="J32" s="49">
        <v>17</v>
      </c>
      <c r="K32" s="47" t="s">
        <v>9</v>
      </c>
      <c r="L32" s="60">
        <v>320</v>
      </c>
      <c r="M32" s="67">
        <v>24013.8</v>
      </c>
      <c r="O32" s="123"/>
      <c r="P32" s="121"/>
      <c r="Q32" s="49">
        <v>17</v>
      </c>
      <c r="R32" s="47" t="s">
        <v>9</v>
      </c>
      <c r="S32" s="60">
        <v>315</v>
      </c>
      <c r="T32" s="67">
        <v>23638.499999999996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700</v>
      </c>
      <c r="F42" s="65">
        <f>F43+F47</f>
        <v>26721</v>
      </c>
      <c r="H42" s="117" t="s">
        <v>26</v>
      </c>
      <c r="I42" s="42" t="s">
        <v>29</v>
      </c>
      <c r="J42" s="49">
        <v>26</v>
      </c>
      <c r="K42" s="47"/>
      <c r="L42" s="68">
        <f>L43+L47</f>
        <v>353</v>
      </c>
      <c r="M42" s="65">
        <f>M43+M47</f>
        <v>13475</v>
      </c>
      <c r="O42" s="117" t="s">
        <v>26</v>
      </c>
      <c r="P42" s="42" t="s">
        <v>29</v>
      </c>
      <c r="Q42" s="49">
        <v>26</v>
      </c>
      <c r="R42" s="47"/>
      <c r="S42" s="68">
        <f>S43+S47</f>
        <v>347</v>
      </c>
      <c r="T42" s="65">
        <f>T43+T47</f>
        <v>13246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700</v>
      </c>
      <c r="F43" s="66">
        <v>26721</v>
      </c>
      <c r="H43" s="118"/>
      <c r="I43" s="36" t="s">
        <v>42</v>
      </c>
      <c r="J43" s="49">
        <v>27</v>
      </c>
      <c r="K43" s="47"/>
      <c r="L43" s="59">
        <v>353</v>
      </c>
      <c r="M43" s="66">
        <v>13475</v>
      </c>
      <c r="O43" s="118"/>
      <c r="P43" s="36" t="s">
        <v>42</v>
      </c>
      <c r="Q43" s="49">
        <v>27</v>
      </c>
      <c r="R43" s="47"/>
      <c r="S43" s="59">
        <v>347</v>
      </c>
      <c r="T43" s="66">
        <v>13246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255</v>
      </c>
      <c r="B7" s="135"/>
      <c r="C7" s="135"/>
      <c r="D7" s="135"/>
      <c r="E7" s="135"/>
      <c r="F7" s="135"/>
      <c r="H7" s="135" t="s">
        <v>255</v>
      </c>
      <c r="I7" s="135"/>
      <c r="J7" s="135"/>
      <c r="K7" s="135"/>
      <c r="L7" s="135"/>
      <c r="M7" s="135"/>
      <c r="O7" s="135" t="s">
        <v>255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112187.40000000001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48459.9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63727.5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23733.1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10248.1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13485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23723</v>
      </c>
      <c r="H26" s="123"/>
      <c r="I26" s="30" t="s">
        <v>35</v>
      </c>
      <c r="J26" s="101">
        <v>12</v>
      </c>
      <c r="K26" s="47"/>
      <c r="L26" s="59">
        <v>0</v>
      </c>
      <c r="M26" s="66">
        <v>10243.700000000001</v>
      </c>
      <c r="O26" s="123"/>
      <c r="P26" s="30" t="s">
        <v>35</v>
      </c>
      <c r="Q26" s="101">
        <v>12</v>
      </c>
      <c r="R26" s="47"/>
      <c r="S26" s="59">
        <v>0</v>
      </c>
      <c r="T26" s="66">
        <v>13479.3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10.1</v>
      </c>
      <c r="H27" s="123"/>
      <c r="I27" s="33" t="s">
        <v>145</v>
      </c>
      <c r="J27" s="101">
        <v>13</v>
      </c>
      <c r="K27" s="47"/>
      <c r="L27" s="59">
        <v>0</v>
      </c>
      <c r="M27" s="66">
        <v>4.4000000000000004</v>
      </c>
      <c r="O27" s="123"/>
      <c r="P27" s="33" t="s">
        <v>145</v>
      </c>
      <c r="Q27" s="101">
        <v>13</v>
      </c>
      <c r="R27" s="47"/>
      <c r="S27" s="59">
        <v>0</v>
      </c>
      <c r="T27" s="66">
        <v>5.6999999999999993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760</v>
      </c>
      <c r="F29" s="65">
        <f>F30+F40+F41</f>
        <v>61871.100000000006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328</v>
      </c>
      <c r="M29" s="65">
        <f>M30+M40+M41</f>
        <v>26702.3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432</v>
      </c>
      <c r="T29" s="65">
        <f>T30+T40+T41</f>
        <v>35168.800000000003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760</v>
      </c>
      <c r="F30" s="66">
        <v>61871.100000000006</v>
      </c>
      <c r="G30" s="37"/>
      <c r="H30" s="123"/>
      <c r="I30" s="36" t="s">
        <v>42</v>
      </c>
      <c r="J30" s="49">
        <v>15</v>
      </c>
      <c r="K30" s="48" t="s">
        <v>9</v>
      </c>
      <c r="L30" s="59">
        <v>328</v>
      </c>
      <c r="M30" s="66">
        <v>26702.3</v>
      </c>
      <c r="N30" s="37"/>
      <c r="O30" s="123"/>
      <c r="P30" s="36" t="s">
        <v>42</v>
      </c>
      <c r="Q30" s="49">
        <v>15</v>
      </c>
      <c r="R30" s="48" t="s">
        <v>9</v>
      </c>
      <c r="S30" s="59">
        <v>432</v>
      </c>
      <c r="T30" s="66">
        <v>35168.800000000003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760</v>
      </c>
      <c r="F33" s="67">
        <v>61871.100000000006</v>
      </c>
      <c r="H33" s="123"/>
      <c r="I33" s="39" t="s">
        <v>40</v>
      </c>
      <c r="J33" s="49">
        <v>18</v>
      </c>
      <c r="K33" s="47" t="s">
        <v>9</v>
      </c>
      <c r="L33" s="60">
        <v>328</v>
      </c>
      <c r="M33" s="67">
        <v>26702.3</v>
      </c>
      <c r="O33" s="123"/>
      <c r="P33" s="39" t="s">
        <v>40</v>
      </c>
      <c r="Q33" s="49">
        <v>18</v>
      </c>
      <c r="R33" s="47" t="s">
        <v>9</v>
      </c>
      <c r="S33" s="60">
        <v>432</v>
      </c>
      <c r="T33" s="67">
        <v>35168.800000000003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358</v>
      </c>
      <c r="F42" s="65">
        <f>F43+F47</f>
        <v>26583.199999999997</v>
      </c>
      <c r="H42" s="117" t="s">
        <v>26</v>
      </c>
      <c r="I42" s="42" t="s">
        <v>29</v>
      </c>
      <c r="J42" s="49">
        <v>26</v>
      </c>
      <c r="K42" s="47"/>
      <c r="L42" s="68">
        <f>L43+L47</f>
        <v>155</v>
      </c>
      <c r="M42" s="65">
        <f>M43+M47</f>
        <v>11509.5</v>
      </c>
      <c r="O42" s="117" t="s">
        <v>26</v>
      </c>
      <c r="P42" s="42" t="s">
        <v>29</v>
      </c>
      <c r="Q42" s="49">
        <v>26</v>
      </c>
      <c r="R42" s="47"/>
      <c r="S42" s="68">
        <f>S43+S47</f>
        <v>203</v>
      </c>
      <c r="T42" s="65">
        <f>T43+T47</f>
        <v>15073.699999999997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358</v>
      </c>
      <c r="F43" s="66">
        <v>26583.199999999997</v>
      </c>
      <c r="H43" s="118"/>
      <c r="I43" s="36" t="s">
        <v>42</v>
      </c>
      <c r="J43" s="49">
        <v>27</v>
      </c>
      <c r="K43" s="47"/>
      <c r="L43" s="59">
        <v>155</v>
      </c>
      <c r="M43" s="66">
        <v>11509.5</v>
      </c>
      <c r="O43" s="118"/>
      <c r="P43" s="36" t="s">
        <v>42</v>
      </c>
      <c r="Q43" s="49">
        <v>27</v>
      </c>
      <c r="R43" s="47"/>
      <c r="S43" s="59">
        <v>203</v>
      </c>
      <c r="T43" s="66">
        <v>15073.699999999997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358</v>
      </c>
      <c r="F44" s="67">
        <v>26583.199999999997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155</v>
      </c>
      <c r="M44" s="67">
        <v>11509.5</v>
      </c>
      <c r="O44" s="118"/>
      <c r="P44" s="39" t="s">
        <v>40</v>
      </c>
      <c r="Q44" s="49">
        <v>28</v>
      </c>
      <c r="R44" s="48" t="s">
        <v>20</v>
      </c>
      <c r="S44" s="60">
        <v>203</v>
      </c>
      <c r="T44" s="67">
        <v>15073.699999999997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466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254</v>
      </c>
      <c r="B7" s="135"/>
      <c r="C7" s="135"/>
      <c r="D7" s="135"/>
      <c r="E7" s="135"/>
      <c r="F7" s="135"/>
      <c r="H7" s="135" t="s">
        <v>254</v>
      </c>
      <c r="I7" s="135"/>
      <c r="J7" s="135"/>
      <c r="K7" s="135"/>
      <c r="L7" s="135"/>
      <c r="M7" s="135"/>
      <c r="O7" s="135" t="s">
        <v>254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138889.49999999997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50534.1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88355.39999999998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20527</v>
      </c>
      <c r="F19" s="65">
        <f>F20+F21</f>
        <v>13272.5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7476</v>
      </c>
      <c r="M19" s="65">
        <f>M20+M21</f>
        <v>4833.8999999999996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13051</v>
      </c>
      <c r="T19" s="65">
        <f>T20+T21</f>
        <v>8438.6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20527</v>
      </c>
      <c r="F20" s="66">
        <v>13272.5</v>
      </c>
      <c r="H20" s="123"/>
      <c r="I20" s="30" t="s">
        <v>35</v>
      </c>
      <c r="J20" s="101">
        <v>6</v>
      </c>
      <c r="K20" s="47"/>
      <c r="L20" s="59">
        <v>7476</v>
      </c>
      <c r="M20" s="66">
        <v>4833.8999999999996</v>
      </c>
      <c r="O20" s="123"/>
      <c r="P20" s="30" t="s">
        <v>35</v>
      </c>
      <c r="Q20" s="101">
        <v>6</v>
      </c>
      <c r="R20" s="47"/>
      <c r="S20" s="59">
        <v>13051</v>
      </c>
      <c r="T20" s="66">
        <v>8438.6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3500</v>
      </c>
      <c r="F22" s="65">
        <f t="shared" ref="F22" si="0">F23+F24</f>
        <v>3926.9</v>
      </c>
      <c r="H22" s="123"/>
      <c r="I22" s="32" t="s">
        <v>31</v>
      </c>
      <c r="J22" s="101">
        <v>8</v>
      </c>
      <c r="K22" s="47" t="s">
        <v>16</v>
      </c>
      <c r="L22" s="68">
        <f>L23+L24</f>
        <v>1275</v>
      </c>
      <c r="M22" s="65">
        <f t="shared" ref="M22" si="1">M23+M24</f>
        <v>1430.5</v>
      </c>
      <c r="O22" s="123"/>
      <c r="P22" s="32" t="s">
        <v>31</v>
      </c>
      <c r="Q22" s="101">
        <v>8</v>
      </c>
      <c r="R22" s="47" t="s">
        <v>16</v>
      </c>
      <c r="S22" s="68">
        <f>S23+S24</f>
        <v>2225</v>
      </c>
      <c r="T22" s="65">
        <f t="shared" ref="T22" si="2">T23+T24</f>
        <v>2496.4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3500</v>
      </c>
      <c r="F23" s="66">
        <v>3926.9</v>
      </c>
      <c r="H23" s="123"/>
      <c r="I23" s="30" t="s">
        <v>35</v>
      </c>
      <c r="J23" s="101">
        <v>9</v>
      </c>
      <c r="K23" s="47"/>
      <c r="L23" s="59">
        <v>1275</v>
      </c>
      <c r="M23" s="66">
        <v>1430.5</v>
      </c>
      <c r="O23" s="123"/>
      <c r="P23" s="30" t="s">
        <v>35</v>
      </c>
      <c r="Q23" s="101">
        <v>9</v>
      </c>
      <c r="R23" s="47"/>
      <c r="S23" s="59">
        <v>2225</v>
      </c>
      <c r="T23" s="66">
        <v>2496.4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1708</v>
      </c>
      <c r="F25" s="65">
        <f>F26+F27</f>
        <v>37967.799999999996</v>
      </c>
      <c r="H25" s="123"/>
      <c r="I25" s="32" t="s">
        <v>28</v>
      </c>
      <c r="J25" s="101">
        <v>11</v>
      </c>
      <c r="K25" s="47" t="s">
        <v>17</v>
      </c>
      <c r="L25" s="68">
        <f>L26+L27</f>
        <v>622</v>
      </c>
      <c r="M25" s="65">
        <f>M26+M27</f>
        <v>13826.699999999999</v>
      </c>
      <c r="O25" s="123"/>
      <c r="P25" s="32" t="s">
        <v>28</v>
      </c>
      <c r="Q25" s="101">
        <v>11</v>
      </c>
      <c r="R25" s="47" t="s">
        <v>17</v>
      </c>
      <c r="S25" s="68">
        <f>S26+S27</f>
        <v>1086</v>
      </c>
      <c r="T25" s="65">
        <f>T26+T27</f>
        <v>24141.099999999995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1708</v>
      </c>
      <c r="F26" s="66">
        <v>37641.699999999997</v>
      </c>
      <c r="H26" s="123"/>
      <c r="I26" s="30" t="s">
        <v>35</v>
      </c>
      <c r="J26" s="101">
        <v>12</v>
      </c>
      <c r="K26" s="47"/>
      <c r="L26" s="59">
        <v>622</v>
      </c>
      <c r="M26" s="66">
        <v>13707.9</v>
      </c>
      <c r="O26" s="123"/>
      <c r="P26" s="30" t="s">
        <v>35</v>
      </c>
      <c r="Q26" s="101">
        <v>12</v>
      </c>
      <c r="R26" s="47"/>
      <c r="S26" s="59">
        <v>1086</v>
      </c>
      <c r="T26" s="66">
        <v>23933.799999999996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326.10000000000002</v>
      </c>
      <c r="H27" s="123"/>
      <c r="I27" s="33" t="s">
        <v>145</v>
      </c>
      <c r="J27" s="101">
        <v>13</v>
      </c>
      <c r="K27" s="47"/>
      <c r="L27" s="59">
        <v>0</v>
      </c>
      <c r="M27" s="66">
        <v>118.8</v>
      </c>
      <c r="O27" s="123"/>
      <c r="P27" s="33" t="s">
        <v>145</v>
      </c>
      <c r="Q27" s="101">
        <v>13</v>
      </c>
      <c r="R27" s="47"/>
      <c r="S27" s="59">
        <v>0</v>
      </c>
      <c r="T27" s="66">
        <v>207.3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1223</v>
      </c>
      <c r="F29" s="65">
        <f>F30+F40+F41</f>
        <v>78499.999999999985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445</v>
      </c>
      <c r="M29" s="65">
        <f>M30+M40+M41</f>
        <v>28563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778</v>
      </c>
      <c r="T29" s="65">
        <f>T30+T40+T41</f>
        <v>49936.999999999985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1223</v>
      </c>
      <c r="F30" s="66">
        <v>78499.999999999985</v>
      </c>
      <c r="G30" s="37"/>
      <c r="H30" s="123"/>
      <c r="I30" s="36" t="s">
        <v>42</v>
      </c>
      <c r="J30" s="49">
        <v>15</v>
      </c>
      <c r="K30" s="48" t="s">
        <v>9</v>
      </c>
      <c r="L30" s="59">
        <v>445</v>
      </c>
      <c r="M30" s="66">
        <v>28563</v>
      </c>
      <c r="N30" s="37"/>
      <c r="O30" s="123"/>
      <c r="P30" s="36" t="s">
        <v>42</v>
      </c>
      <c r="Q30" s="49">
        <v>15</v>
      </c>
      <c r="R30" s="48" t="s">
        <v>9</v>
      </c>
      <c r="S30" s="59">
        <v>778</v>
      </c>
      <c r="T30" s="66">
        <v>49936.999999999985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100</v>
      </c>
      <c r="F42" s="65">
        <f>F43+F47</f>
        <v>5222.2999999999984</v>
      </c>
      <c r="H42" s="117" t="s">
        <v>26</v>
      </c>
      <c r="I42" s="42" t="s">
        <v>29</v>
      </c>
      <c r="J42" s="49">
        <v>26</v>
      </c>
      <c r="K42" s="47"/>
      <c r="L42" s="68">
        <f>L43+L47</f>
        <v>36</v>
      </c>
      <c r="M42" s="65">
        <f>M43+M47</f>
        <v>1880</v>
      </c>
      <c r="O42" s="117" t="s">
        <v>26</v>
      </c>
      <c r="P42" s="42" t="s">
        <v>29</v>
      </c>
      <c r="Q42" s="49">
        <v>26</v>
      </c>
      <c r="R42" s="47"/>
      <c r="S42" s="68">
        <f>S43+S47</f>
        <v>64</v>
      </c>
      <c r="T42" s="65">
        <f>T43+T47</f>
        <v>3342.2999999999984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100</v>
      </c>
      <c r="F43" s="66">
        <v>5222.2999999999984</v>
      </c>
      <c r="H43" s="118"/>
      <c r="I43" s="36" t="s">
        <v>42</v>
      </c>
      <c r="J43" s="49">
        <v>27</v>
      </c>
      <c r="K43" s="47"/>
      <c r="L43" s="59">
        <v>36</v>
      </c>
      <c r="M43" s="66">
        <v>1880</v>
      </c>
      <c r="O43" s="118"/>
      <c r="P43" s="36" t="s">
        <v>42</v>
      </c>
      <c r="Q43" s="49">
        <v>27</v>
      </c>
      <c r="R43" s="47"/>
      <c r="S43" s="59">
        <v>64</v>
      </c>
      <c r="T43" s="66">
        <v>3342.2999999999984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237</v>
      </c>
      <c r="B7" s="135"/>
      <c r="C7" s="135"/>
      <c r="D7" s="135"/>
      <c r="E7" s="135"/>
      <c r="F7" s="135"/>
      <c r="H7" s="135" t="s">
        <v>237</v>
      </c>
      <c r="I7" s="135"/>
      <c r="J7" s="135"/>
      <c r="K7" s="135"/>
      <c r="L7" s="135"/>
      <c r="M7" s="135"/>
      <c r="O7" s="135" t="s">
        <v>237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8" t="s">
        <v>0</v>
      </c>
      <c r="B8" s="128"/>
      <c r="C8" s="128"/>
      <c r="D8" s="128"/>
      <c r="E8" s="128"/>
      <c r="F8" s="128"/>
      <c r="G8" s="22"/>
      <c r="H8" s="128" t="s">
        <v>0</v>
      </c>
      <c r="I8" s="128"/>
      <c r="J8" s="128"/>
      <c r="K8" s="128"/>
      <c r="L8" s="128"/>
      <c r="M8" s="128"/>
      <c r="N8" s="22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101067.5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51234.2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49833.3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400</v>
      </c>
      <c r="F19" s="65">
        <f>F20+F21</f>
        <v>146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203</v>
      </c>
      <c r="M19" s="65">
        <f>M20+M21</f>
        <v>74.099999999999994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197</v>
      </c>
      <c r="T19" s="65">
        <f>T20+T21</f>
        <v>71.900000000000006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400</v>
      </c>
      <c r="F21" s="66">
        <v>146</v>
      </c>
      <c r="H21" s="123"/>
      <c r="I21" s="33" t="s">
        <v>36</v>
      </c>
      <c r="J21" s="101">
        <v>7</v>
      </c>
      <c r="K21" s="47"/>
      <c r="L21" s="59">
        <v>203</v>
      </c>
      <c r="M21" s="66">
        <v>74.099999999999994</v>
      </c>
      <c r="O21" s="123"/>
      <c r="P21" s="33" t="s">
        <v>36</v>
      </c>
      <c r="Q21" s="101">
        <v>7</v>
      </c>
      <c r="R21" s="47"/>
      <c r="S21" s="59">
        <v>197</v>
      </c>
      <c r="T21" s="66">
        <v>71.900000000000006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100921.5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51160.1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49761.4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100921.5</v>
      </c>
      <c r="H26" s="123"/>
      <c r="I26" s="30" t="s">
        <v>35</v>
      </c>
      <c r="J26" s="101">
        <v>12</v>
      </c>
      <c r="K26" s="47"/>
      <c r="L26" s="59">
        <v>0</v>
      </c>
      <c r="M26" s="66">
        <v>51160.1</v>
      </c>
      <c r="O26" s="123"/>
      <c r="P26" s="30" t="s">
        <v>35</v>
      </c>
      <c r="Q26" s="101">
        <v>12</v>
      </c>
      <c r="R26" s="47"/>
      <c r="S26" s="59">
        <v>0</v>
      </c>
      <c r="T26" s="66">
        <v>49761.4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0</v>
      </c>
      <c r="H27" s="123"/>
      <c r="I27" s="33" t="s">
        <v>145</v>
      </c>
      <c r="J27" s="101">
        <v>13</v>
      </c>
      <c r="K27" s="47"/>
      <c r="L27" s="59">
        <v>0</v>
      </c>
      <c r="M27" s="66">
        <v>0</v>
      </c>
      <c r="O27" s="123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259</v>
      </c>
      <c r="B7" s="135"/>
      <c r="C7" s="135"/>
      <c r="D7" s="135"/>
      <c r="E7" s="135"/>
      <c r="F7" s="135"/>
      <c r="H7" s="135" t="s">
        <v>259</v>
      </c>
      <c r="I7" s="135"/>
      <c r="J7" s="135"/>
      <c r="K7" s="135"/>
      <c r="L7" s="135"/>
      <c r="M7" s="135"/>
      <c r="O7" s="135" t="s">
        <v>259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15.2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7.6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15.2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15.2</v>
      </c>
      <c r="H27" s="123"/>
      <c r="I27" s="33" t="s">
        <v>145</v>
      </c>
      <c r="J27" s="101">
        <v>13</v>
      </c>
      <c r="K27" s="47"/>
      <c r="L27" s="59">
        <v>0</v>
      </c>
      <c r="M27" s="66">
        <v>7.6</v>
      </c>
      <c r="O27" s="123"/>
      <c r="P27" s="33" t="s">
        <v>145</v>
      </c>
      <c r="Q27" s="101">
        <v>13</v>
      </c>
      <c r="R27" s="47"/>
      <c r="S27" s="59">
        <v>0</v>
      </c>
      <c r="T27" s="66">
        <v>7.6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174</v>
      </c>
      <c r="B7" s="135"/>
      <c r="C7" s="135"/>
      <c r="D7" s="135"/>
      <c r="E7" s="135"/>
      <c r="F7" s="135"/>
      <c r="H7" s="135" t="s">
        <v>174</v>
      </c>
      <c r="I7" s="135"/>
      <c r="J7" s="135"/>
      <c r="K7" s="135"/>
      <c r="L7" s="135"/>
      <c r="M7" s="135"/>
      <c r="O7" s="135" t="s">
        <v>174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1369323.8000000003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574317.69999999995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795006.1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152966</v>
      </c>
      <c r="F19" s="65">
        <f>F20+F21</f>
        <v>230233.8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64148</v>
      </c>
      <c r="M19" s="65">
        <f>M20+M21</f>
        <v>96551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88818</v>
      </c>
      <c r="T19" s="65">
        <f>T20+T21</f>
        <v>133682.79999999999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61310</v>
      </c>
      <c r="F20" s="66">
        <v>161405.29999999999</v>
      </c>
      <c r="H20" s="123"/>
      <c r="I20" s="30" t="s">
        <v>35</v>
      </c>
      <c r="J20" s="101">
        <v>6</v>
      </c>
      <c r="K20" s="47"/>
      <c r="L20" s="59">
        <v>25711</v>
      </c>
      <c r="M20" s="66">
        <v>67687</v>
      </c>
      <c r="O20" s="123"/>
      <c r="P20" s="30" t="s">
        <v>35</v>
      </c>
      <c r="Q20" s="101">
        <v>6</v>
      </c>
      <c r="R20" s="47"/>
      <c r="S20" s="59">
        <v>35599</v>
      </c>
      <c r="T20" s="66">
        <v>93718.299999999988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91656</v>
      </c>
      <c r="F21" s="66">
        <v>68828.5</v>
      </c>
      <c r="H21" s="123"/>
      <c r="I21" s="33" t="s">
        <v>36</v>
      </c>
      <c r="J21" s="101">
        <v>7</v>
      </c>
      <c r="K21" s="47"/>
      <c r="L21" s="59">
        <v>38437</v>
      </c>
      <c r="M21" s="66">
        <v>28864</v>
      </c>
      <c r="O21" s="123"/>
      <c r="P21" s="33" t="s">
        <v>36</v>
      </c>
      <c r="Q21" s="101">
        <v>7</v>
      </c>
      <c r="R21" s="47"/>
      <c r="S21" s="59">
        <v>53219</v>
      </c>
      <c r="T21" s="66">
        <v>39964.5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65220</v>
      </c>
      <c r="F22" s="65">
        <f t="shared" ref="F22" si="0">F23+F24</f>
        <v>86593.7</v>
      </c>
      <c r="H22" s="123"/>
      <c r="I22" s="32" t="s">
        <v>31</v>
      </c>
      <c r="J22" s="101">
        <v>8</v>
      </c>
      <c r="K22" s="47" t="s">
        <v>16</v>
      </c>
      <c r="L22" s="68">
        <f>L23+L24</f>
        <v>27351</v>
      </c>
      <c r="M22" s="65">
        <f t="shared" ref="M22" si="1">M23+M24</f>
        <v>36314.400000000001</v>
      </c>
      <c r="O22" s="123"/>
      <c r="P22" s="32" t="s">
        <v>31</v>
      </c>
      <c r="Q22" s="101">
        <v>8</v>
      </c>
      <c r="R22" s="47" t="s">
        <v>16</v>
      </c>
      <c r="S22" s="68">
        <f>S23+S24</f>
        <v>37869</v>
      </c>
      <c r="T22" s="65">
        <f t="shared" ref="T22" si="2">T23+T24</f>
        <v>50279.299999999996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65220</v>
      </c>
      <c r="F23" s="66">
        <v>86593.7</v>
      </c>
      <c r="H23" s="123"/>
      <c r="I23" s="30" t="s">
        <v>35</v>
      </c>
      <c r="J23" s="101">
        <v>9</v>
      </c>
      <c r="K23" s="47"/>
      <c r="L23" s="59">
        <v>27351</v>
      </c>
      <c r="M23" s="66">
        <v>36314.400000000001</v>
      </c>
      <c r="O23" s="123"/>
      <c r="P23" s="30" t="s">
        <v>35</v>
      </c>
      <c r="Q23" s="101">
        <v>9</v>
      </c>
      <c r="R23" s="47"/>
      <c r="S23" s="59">
        <v>37869</v>
      </c>
      <c r="T23" s="66">
        <v>50279.299999999996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65810</v>
      </c>
      <c r="F25" s="65">
        <f>F26+F27</f>
        <v>246625.40000000002</v>
      </c>
      <c r="H25" s="123"/>
      <c r="I25" s="32" t="s">
        <v>28</v>
      </c>
      <c r="J25" s="101">
        <v>11</v>
      </c>
      <c r="K25" s="47" t="s">
        <v>17</v>
      </c>
      <c r="L25" s="68">
        <f>L26+L27</f>
        <v>27599</v>
      </c>
      <c r="M25" s="65">
        <f>M26+M27</f>
        <v>103424.9</v>
      </c>
      <c r="O25" s="123"/>
      <c r="P25" s="32" t="s">
        <v>28</v>
      </c>
      <c r="Q25" s="101">
        <v>11</v>
      </c>
      <c r="R25" s="47" t="s">
        <v>17</v>
      </c>
      <c r="S25" s="68">
        <f>S26+S27</f>
        <v>38211</v>
      </c>
      <c r="T25" s="65">
        <f>T26+T27</f>
        <v>143200.5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34225</v>
      </c>
      <c r="F26" s="66">
        <v>102872.3</v>
      </c>
      <c r="H26" s="123"/>
      <c r="I26" s="30" t="s">
        <v>35</v>
      </c>
      <c r="J26" s="101">
        <v>12</v>
      </c>
      <c r="K26" s="47"/>
      <c r="L26" s="59">
        <v>14353</v>
      </c>
      <c r="M26" s="66">
        <v>43138.299999999996</v>
      </c>
      <c r="O26" s="123"/>
      <c r="P26" s="30" t="s">
        <v>35</v>
      </c>
      <c r="Q26" s="101">
        <v>12</v>
      </c>
      <c r="R26" s="47"/>
      <c r="S26" s="59">
        <v>19872</v>
      </c>
      <c r="T26" s="66">
        <v>59734.000000000007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31585</v>
      </c>
      <c r="F27" s="66">
        <v>143753.1</v>
      </c>
      <c r="H27" s="123"/>
      <c r="I27" s="33" t="s">
        <v>145</v>
      </c>
      <c r="J27" s="101">
        <v>13</v>
      </c>
      <c r="K27" s="47"/>
      <c r="L27" s="59">
        <v>13246</v>
      </c>
      <c r="M27" s="66">
        <v>60286.6</v>
      </c>
      <c r="O27" s="123"/>
      <c r="P27" s="33" t="s">
        <v>145</v>
      </c>
      <c r="Q27" s="101">
        <v>13</v>
      </c>
      <c r="R27" s="47"/>
      <c r="S27" s="59">
        <v>18339</v>
      </c>
      <c r="T27" s="66">
        <v>83466.5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11510</v>
      </c>
      <c r="F29" s="65">
        <f>F30+F40+F41</f>
        <v>762760.8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4827</v>
      </c>
      <c r="M29" s="65">
        <f>M30+M40+M41</f>
        <v>319944.40000000002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6683</v>
      </c>
      <c r="T29" s="65">
        <f>T30+T40+T41</f>
        <v>442816.39999999997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11337</v>
      </c>
      <c r="F30" s="66">
        <v>727748</v>
      </c>
      <c r="G30" s="37"/>
      <c r="H30" s="123"/>
      <c r="I30" s="36" t="s">
        <v>42</v>
      </c>
      <c r="J30" s="49">
        <v>15</v>
      </c>
      <c r="K30" s="48" t="s">
        <v>9</v>
      </c>
      <c r="L30" s="59">
        <v>4754</v>
      </c>
      <c r="M30" s="66">
        <v>305170.2</v>
      </c>
      <c r="N30" s="37"/>
      <c r="O30" s="123"/>
      <c r="P30" s="36" t="s">
        <v>42</v>
      </c>
      <c r="Q30" s="49">
        <v>15</v>
      </c>
      <c r="R30" s="48" t="s">
        <v>9</v>
      </c>
      <c r="S30" s="59">
        <v>6583</v>
      </c>
      <c r="T30" s="66">
        <v>422577.8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173</v>
      </c>
      <c r="F40" s="66">
        <v>35012.799999999996</v>
      </c>
      <c r="H40" s="123"/>
      <c r="I40" s="40" t="s">
        <v>13</v>
      </c>
      <c r="J40" s="49">
        <v>24</v>
      </c>
      <c r="K40" s="47" t="s">
        <v>9</v>
      </c>
      <c r="L40" s="59">
        <v>73</v>
      </c>
      <c r="M40" s="66">
        <v>14774.2</v>
      </c>
      <c r="O40" s="123"/>
      <c r="P40" s="40" t="s">
        <v>13</v>
      </c>
      <c r="Q40" s="49">
        <v>24</v>
      </c>
      <c r="R40" s="47" t="s">
        <v>9</v>
      </c>
      <c r="S40" s="59">
        <v>100</v>
      </c>
      <c r="T40" s="66">
        <v>20238.599999999995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2148</v>
      </c>
      <c r="F42" s="65">
        <f>F43+F47</f>
        <v>43110.1</v>
      </c>
      <c r="H42" s="117" t="s">
        <v>26</v>
      </c>
      <c r="I42" s="42" t="s">
        <v>29</v>
      </c>
      <c r="J42" s="49">
        <v>26</v>
      </c>
      <c r="K42" s="47"/>
      <c r="L42" s="68">
        <f>L43+L47</f>
        <v>901</v>
      </c>
      <c r="M42" s="65">
        <f>M43+M47</f>
        <v>18083</v>
      </c>
      <c r="O42" s="117" t="s">
        <v>26</v>
      </c>
      <c r="P42" s="42" t="s">
        <v>29</v>
      </c>
      <c r="Q42" s="49">
        <v>26</v>
      </c>
      <c r="R42" s="47"/>
      <c r="S42" s="68">
        <f>S43+S47</f>
        <v>1247</v>
      </c>
      <c r="T42" s="65">
        <f>T43+T47</f>
        <v>25027.1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2148</v>
      </c>
      <c r="F43" s="66">
        <v>43110.1</v>
      </c>
      <c r="H43" s="118"/>
      <c r="I43" s="36" t="s">
        <v>42</v>
      </c>
      <c r="J43" s="49">
        <v>27</v>
      </c>
      <c r="K43" s="47"/>
      <c r="L43" s="59">
        <v>901</v>
      </c>
      <c r="M43" s="66">
        <v>18083</v>
      </c>
      <c r="O43" s="118"/>
      <c r="P43" s="36" t="s">
        <v>42</v>
      </c>
      <c r="Q43" s="49">
        <v>27</v>
      </c>
      <c r="R43" s="47"/>
      <c r="S43" s="59">
        <v>1247</v>
      </c>
      <c r="T43" s="66">
        <v>25027.1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7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175</v>
      </c>
      <c r="B7" s="135"/>
      <c r="C7" s="135"/>
      <c r="D7" s="135"/>
      <c r="E7" s="135"/>
      <c r="F7" s="135"/>
      <c r="H7" s="135" t="s">
        <v>175</v>
      </c>
      <c r="I7" s="135"/>
      <c r="J7" s="135"/>
      <c r="K7" s="135"/>
      <c r="L7" s="135"/>
      <c r="M7" s="135"/>
      <c r="O7" s="135" t="s">
        <v>175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313358.09999999998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156585.4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156772.69999999998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75934</v>
      </c>
      <c r="F19" s="65">
        <f>F20+F21</f>
        <v>137942.1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37945</v>
      </c>
      <c r="M19" s="65">
        <f>M20+M21</f>
        <v>68930.700000000012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37989</v>
      </c>
      <c r="T19" s="65">
        <f>T20+T21</f>
        <v>69011.399999999994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40402</v>
      </c>
      <c r="F20" s="66">
        <v>98895.3</v>
      </c>
      <c r="H20" s="123"/>
      <c r="I20" s="30" t="s">
        <v>35</v>
      </c>
      <c r="J20" s="101">
        <v>6</v>
      </c>
      <c r="K20" s="47"/>
      <c r="L20" s="59">
        <v>20189</v>
      </c>
      <c r="M20" s="66">
        <v>49418.3</v>
      </c>
      <c r="O20" s="123"/>
      <c r="P20" s="30" t="s">
        <v>35</v>
      </c>
      <c r="Q20" s="101">
        <v>6</v>
      </c>
      <c r="R20" s="47"/>
      <c r="S20" s="59">
        <v>20213</v>
      </c>
      <c r="T20" s="66">
        <v>49477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35532</v>
      </c>
      <c r="F21" s="66">
        <v>39046.800000000003</v>
      </c>
      <c r="H21" s="123"/>
      <c r="I21" s="33" t="s">
        <v>36</v>
      </c>
      <c r="J21" s="101">
        <v>7</v>
      </c>
      <c r="K21" s="47"/>
      <c r="L21" s="59">
        <v>17756</v>
      </c>
      <c r="M21" s="66">
        <v>19512.400000000001</v>
      </c>
      <c r="O21" s="123"/>
      <c r="P21" s="33" t="s">
        <v>36</v>
      </c>
      <c r="Q21" s="101">
        <v>7</v>
      </c>
      <c r="R21" s="47"/>
      <c r="S21" s="59">
        <v>17776</v>
      </c>
      <c r="T21" s="66">
        <v>19534.400000000001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12050</v>
      </c>
      <c r="F22" s="65">
        <f t="shared" ref="F22" si="0">F23+F24</f>
        <v>13391.9</v>
      </c>
      <c r="H22" s="123"/>
      <c r="I22" s="32" t="s">
        <v>31</v>
      </c>
      <c r="J22" s="101">
        <v>8</v>
      </c>
      <c r="K22" s="47" t="s">
        <v>16</v>
      </c>
      <c r="L22" s="68">
        <f>L23+L24</f>
        <v>6021</v>
      </c>
      <c r="M22" s="65">
        <f t="shared" ref="M22" si="1">M23+M24</f>
        <v>6691.5</v>
      </c>
      <c r="O22" s="123"/>
      <c r="P22" s="32" t="s">
        <v>31</v>
      </c>
      <c r="Q22" s="101">
        <v>8</v>
      </c>
      <c r="R22" s="47" t="s">
        <v>16</v>
      </c>
      <c r="S22" s="68">
        <f>S23+S24</f>
        <v>6029</v>
      </c>
      <c r="T22" s="65">
        <f t="shared" ref="T22" si="2">T23+T24</f>
        <v>6700.4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12050</v>
      </c>
      <c r="F23" s="66">
        <v>13391.9</v>
      </c>
      <c r="H23" s="123"/>
      <c r="I23" s="30" t="s">
        <v>35</v>
      </c>
      <c r="J23" s="101">
        <v>9</v>
      </c>
      <c r="K23" s="47"/>
      <c r="L23" s="59">
        <v>6021</v>
      </c>
      <c r="M23" s="66">
        <v>6691.5</v>
      </c>
      <c r="O23" s="123"/>
      <c r="P23" s="30" t="s">
        <v>35</v>
      </c>
      <c r="Q23" s="101">
        <v>9</v>
      </c>
      <c r="R23" s="47"/>
      <c r="S23" s="59">
        <v>6029</v>
      </c>
      <c r="T23" s="66">
        <v>6700.4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60386</v>
      </c>
      <c r="F25" s="65">
        <f>F26+F27</f>
        <v>135286</v>
      </c>
      <c r="H25" s="123"/>
      <c r="I25" s="32" t="s">
        <v>28</v>
      </c>
      <c r="J25" s="101">
        <v>11</v>
      </c>
      <c r="K25" s="47" t="s">
        <v>17</v>
      </c>
      <c r="L25" s="68">
        <f>L26+L27</f>
        <v>30176</v>
      </c>
      <c r="M25" s="65">
        <f>M26+M27</f>
        <v>67604.899999999994</v>
      </c>
      <c r="O25" s="123"/>
      <c r="P25" s="32" t="s">
        <v>28</v>
      </c>
      <c r="Q25" s="101">
        <v>11</v>
      </c>
      <c r="R25" s="47" t="s">
        <v>17</v>
      </c>
      <c r="S25" s="68">
        <f>S26+S27</f>
        <v>30210</v>
      </c>
      <c r="T25" s="65">
        <f>T26+T27</f>
        <v>67681.100000000006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26577</v>
      </c>
      <c r="F26" s="66">
        <v>50551.7</v>
      </c>
      <c r="H26" s="123"/>
      <c r="I26" s="30" t="s">
        <v>35</v>
      </c>
      <c r="J26" s="101">
        <v>12</v>
      </c>
      <c r="K26" s="47"/>
      <c r="L26" s="59">
        <v>13281</v>
      </c>
      <c r="M26" s="66">
        <v>25261.599999999999</v>
      </c>
      <c r="O26" s="123"/>
      <c r="P26" s="30" t="s">
        <v>35</v>
      </c>
      <c r="Q26" s="101">
        <v>12</v>
      </c>
      <c r="R26" s="47"/>
      <c r="S26" s="59">
        <v>13296</v>
      </c>
      <c r="T26" s="66">
        <v>25290.1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33809</v>
      </c>
      <c r="F27" s="66">
        <v>84734.3</v>
      </c>
      <c r="H27" s="123"/>
      <c r="I27" s="33" t="s">
        <v>145</v>
      </c>
      <c r="J27" s="101">
        <v>13</v>
      </c>
      <c r="K27" s="47"/>
      <c r="L27" s="59">
        <v>16895</v>
      </c>
      <c r="M27" s="66">
        <v>42343.3</v>
      </c>
      <c r="O27" s="123"/>
      <c r="P27" s="33" t="s">
        <v>145</v>
      </c>
      <c r="Q27" s="101">
        <v>13</v>
      </c>
      <c r="R27" s="47"/>
      <c r="S27" s="59">
        <v>16914</v>
      </c>
      <c r="T27" s="66">
        <v>42391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1245</v>
      </c>
      <c r="F42" s="65">
        <f>F43+F47</f>
        <v>26738.1</v>
      </c>
      <c r="H42" s="117" t="s">
        <v>26</v>
      </c>
      <c r="I42" s="42" t="s">
        <v>29</v>
      </c>
      <c r="J42" s="49">
        <v>26</v>
      </c>
      <c r="K42" s="47"/>
      <c r="L42" s="68">
        <f>L43+L47</f>
        <v>622</v>
      </c>
      <c r="M42" s="65">
        <f>M43+M47</f>
        <v>13358.3</v>
      </c>
      <c r="O42" s="117" t="s">
        <v>26</v>
      </c>
      <c r="P42" s="42" t="s">
        <v>29</v>
      </c>
      <c r="Q42" s="49">
        <v>26</v>
      </c>
      <c r="R42" s="47"/>
      <c r="S42" s="68">
        <f>S43+S47</f>
        <v>623</v>
      </c>
      <c r="T42" s="65">
        <f>T43+T47</f>
        <v>13379.8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1245</v>
      </c>
      <c r="F43" s="66">
        <v>26738.1</v>
      </c>
      <c r="H43" s="118"/>
      <c r="I43" s="36" t="s">
        <v>42</v>
      </c>
      <c r="J43" s="49">
        <v>27</v>
      </c>
      <c r="K43" s="47"/>
      <c r="L43" s="59">
        <v>622</v>
      </c>
      <c r="M43" s="66">
        <v>13358.3</v>
      </c>
      <c r="O43" s="118"/>
      <c r="P43" s="36" t="s">
        <v>42</v>
      </c>
      <c r="Q43" s="49">
        <v>27</v>
      </c>
      <c r="R43" s="47"/>
      <c r="S43" s="59">
        <v>623</v>
      </c>
      <c r="T43" s="66">
        <v>13379.8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275</v>
      </c>
      <c r="B7" s="135"/>
      <c r="C7" s="135"/>
      <c r="D7" s="135"/>
      <c r="E7" s="135"/>
      <c r="F7" s="135"/>
      <c r="H7" s="135" t="s">
        <v>275</v>
      </c>
      <c r="I7" s="135"/>
      <c r="J7" s="135"/>
      <c r="K7" s="135"/>
      <c r="L7" s="135"/>
      <c r="M7" s="135"/>
      <c r="O7" s="135" t="s">
        <v>275</v>
      </c>
      <c r="P7" s="135"/>
      <c r="Q7" s="135"/>
      <c r="R7" s="135"/>
      <c r="S7" s="135"/>
      <c r="T7" s="135"/>
      <c r="U7" s="70"/>
      <c r="V7" s="70"/>
    </row>
    <row r="8" spans="1:22" s="114" customFormat="1" ht="21" customHeight="1" x14ac:dyDescent="0.2">
      <c r="A8" s="128" t="s">
        <v>0</v>
      </c>
      <c r="B8" s="128"/>
      <c r="C8" s="128"/>
      <c r="D8" s="128"/>
      <c r="E8" s="128"/>
      <c r="F8" s="128"/>
      <c r="G8" s="113"/>
      <c r="H8" s="128" t="s">
        <v>0</v>
      </c>
      <c r="I8" s="128"/>
      <c r="J8" s="128"/>
      <c r="K8" s="128"/>
      <c r="L8" s="128"/>
      <c r="M8" s="128"/>
      <c r="N8" s="113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52532.5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26266.3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26266.2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52532.5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26266.3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26266.2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52532.5</v>
      </c>
      <c r="H26" s="123"/>
      <c r="I26" s="30" t="s">
        <v>35</v>
      </c>
      <c r="J26" s="101">
        <v>12</v>
      </c>
      <c r="K26" s="47"/>
      <c r="L26" s="59">
        <v>0</v>
      </c>
      <c r="M26" s="66">
        <v>26266.3</v>
      </c>
      <c r="O26" s="123"/>
      <c r="P26" s="30" t="s">
        <v>35</v>
      </c>
      <c r="Q26" s="101">
        <v>12</v>
      </c>
      <c r="R26" s="47"/>
      <c r="S26" s="59">
        <v>0</v>
      </c>
      <c r="T26" s="66">
        <v>26266.2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0</v>
      </c>
      <c r="H27" s="123"/>
      <c r="I27" s="33" t="s">
        <v>145</v>
      </c>
      <c r="J27" s="101">
        <v>13</v>
      </c>
      <c r="K27" s="47"/>
      <c r="L27" s="59">
        <v>0</v>
      </c>
      <c r="M27" s="66">
        <v>0</v>
      </c>
      <c r="O27" s="123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112"/>
      <c r="B28" s="99"/>
      <c r="C28" s="49">
        <v>14</v>
      </c>
      <c r="D28" s="47"/>
      <c r="E28" s="59"/>
      <c r="F28" s="84">
        <f>M28+T28</f>
        <v>0</v>
      </c>
      <c r="H28" s="112"/>
      <c r="I28" s="99"/>
      <c r="J28" s="49">
        <v>14</v>
      </c>
      <c r="K28" s="47"/>
      <c r="L28" s="59"/>
      <c r="M28" s="84">
        <v>0</v>
      </c>
      <c r="O28" s="112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5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5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5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5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5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5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5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5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5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5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5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5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270</v>
      </c>
      <c r="B7" s="135"/>
      <c r="C7" s="135"/>
      <c r="D7" s="135"/>
      <c r="E7" s="135"/>
      <c r="F7" s="135"/>
      <c r="H7" s="135" t="s">
        <v>270</v>
      </c>
      <c r="I7" s="135"/>
      <c r="J7" s="135"/>
      <c r="K7" s="135"/>
      <c r="L7" s="135"/>
      <c r="M7" s="135"/>
      <c r="O7" s="135" t="s">
        <v>270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8" t="s">
        <v>0</v>
      </c>
      <c r="B8" s="128"/>
      <c r="C8" s="128"/>
      <c r="D8" s="128"/>
      <c r="E8" s="128"/>
      <c r="F8" s="128"/>
      <c r="G8" s="108"/>
      <c r="H8" s="128" t="s">
        <v>0</v>
      </c>
      <c r="I8" s="128"/>
      <c r="J8" s="128"/>
      <c r="K8" s="128"/>
      <c r="L8" s="128"/>
      <c r="M8" s="128"/>
      <c r="N8" s="108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12.1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12.1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6.1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12.1</v>
      </c>
      <c r="H27" s="123"/>
      <c r="I27" s="33" t="s">
        <v>145</v>
      </c>
      <c r="J27" s="101">
        <v>13</v>
      </c>
      <c r="K27" s="47"/>
      <c r="L27" s="59">
        <v>0</v>
      </c>
      <c r="M27" s="66">
        <v>6.1</v>
      </c>
      <c r="O27" s="123"/>
      <c r="P27" s="33" t="s">
        <v>145</v>
      </c>
      <c r="Q27" s="101">
        <v>13</v>
      </c>
      <c r="R27" s="47"/>
      <c r="S27" s="59">
        <v>0</v>
      </c>
      <c r="T27" s="66">
        <v>6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271</v>
      </c>
      <c r="B7" s="135"/>
      <c r="C7" s="135"/>
      <c r="D7" s="135"/>
      <c r="E7" s="135"/>
      <c r="F7" s="135"/>
      <c r="H7" s="135" t="s">
        <v>271</v>
      </c>
      <c r="I7" s="135"/>
      <c r="J7" s="135"/>
      <c r="K7" s="135"/>
      <c r="L7" s="135"/>
      <c r="M7" s="135"/>
      <c r="O7" s="135" t="s">
        <v>271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8" t="s">
        <v>0</v>
      </c>
      <c r="B8" s="128"/>
      <c r="C8" s="128"/>
      <c r="D8" s="128"/>
      <c r="E8" s="128"/>
      <c r="F8" s="128"/>
      <c r="G8" s="108"/>
      <c r="H8" s="128" t="s">
        <v>0</v>
      </c>
      <c r="I8" s="128"/>
      <c r="J8" s="128"/>
      <c r="K8" s="128"/>
      <c r="L8" s="128"/>
      <c r="M8" s="128"/>
      <c r="N8" s="108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41.2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20.6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20.6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41.2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20.6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20.6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41.2</v>
      </c>
      <c r="H27" s="123"/>
      <c r="I27" s="33" t="s">
        <v>145</v>
      </c>
      <c r="J27" s="101">
        <v>13</v>
      </c>
      <c r="K27" s="47"/>
      <c r="L27" s="59">
        <v>0</v>
      </c>
      <c r="M27" s="66">
        <v>20.6</v>
      </c>
      <c r="O27" s="123"/>
      <c r="P27" s="33" t="s">
        <v>145</v>
      </c>
      <c r="Q27" s="101">
        <v>13</v>
      </c>
      <c r="R27" s="47"/>
      <c r="S27" s="59">
        <v>0</v>
      </c>
      <c r="T27" s="66">
        <v>20.6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177</v>
      </c>
      <c r="B7" s="135"/>
      <c r="C7" s="135"/>
      <c r="D7" s="135"/>
      <c r="E7" s="135"/>
      <c r="F7" s="135"/>
      <c r="H7" s="135" t="s">
        <v>177</v>
      </c>
      <c r="I7" s="135"/>
      <c r="J7" s="135"/>
      <c r="K7" s="135"/>
      <c r="L7" s="135"/>
      <c r="M7" s="135"/>
      <c r="O7" s="135" t="s">
        <v>177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252014.90000000002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99024.4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152990.49999999997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64386</v>
      </c>
      <c r="F19" s="65">
        <f>F20+F21</f>
        <v>69842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25305</v>
      </c>
      <c r="M19" s="65">
        <f>M20+M21</f>
        <v>27449.300000000003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39081</v>
      </c>
      <c r="T19" s="65">
        <f>T20+T21</f>
        <v>42392.7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21172</v>
      </c>
      <c r="F20" s="66">
        <v>55329.899999999994</v>
      </c>
      <c r="H20" s="123"/>
      <c r="I20" s="30" t="s">
        <v>35</v>
      </c>
      <c r="J20" s="101">
        <v>6</v>
      </c>
      <c r="K20" s="47"/>
      <c r="L20" s="59">
        <v>8321</v>
      </c>
      <c r="M20" s="66">
        <v>21745.7</v>
      </c>
      <c r="O20" s="123"/>
      <c r="P20" s="30" t="s">
        <v>35</v>
      </c>
      <c r="Q20" s="101">
        <v>6</v>
      </c>
      <c r="R20" s="47"/>
      <c r="S20" s="59">
        <v>12851</v>
      </c>
      <c r="T20" s="66">
        <v>33584.199999999997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43214</v>
      </c>
      <c r="F21" s="66">
        <v>14512.1</v>
      </c>
      <c r="H21" s="123"/>
      <c r="I21" s="33" t="s">
        <v>36</v>
      </c>
      <c r="J21" s="101">
        <v>7</v>
      </c>
      <c r="K21" s="47"/>
      <c r="L21" s="59">
        <v>16984</v>
      </c>
      <c r="M21" s="66">
        <v>5703.6</v>
      </c>
      <c r="O21" s="123"/>
      <c r="P21" s="33" t="s">
        <v>36</v>
      </c>
      <c r="Q21" s="101">
        <v>7</v>
      </c>
      <c r="R21" s="47"/>
      <c r="S21" s="59">
        <v>26230</v>
      </c>
      <c r="T21" s="66">
        <v>8808.5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10050</v>
      </c>
      <c r="F22" s="65">
        <f t="shared" ref="F22" si="0">F23+F24</f>
        <v>11275.9</v>
      </c>
      <c r="H22" s="123"/>
      <c r="I22" s="32" t="s">
        <v>31</v>
      </c>
      <c r="J22" s="101">
        <v>8</v>
      </c>
      <c r="K22" s="47" t="s">
        <v>16</v>
      </c>
      <c r="L22" s="68">
        <f>L23+L24</f>
        <v>3950</v>
      </c>
      <c r="M22" s="65">
        <f t="shared" ref="M22" si="1">M23+M24</f>
        <v>4431.8</v>
      </c>
      <c r="O22" s="123"/>
      <c r="P22" s="32" t="s">
        <v>31</v>
      </c>
      <c r="Q22" s="101">
        <v>8</v>
      </c>
      <c r="R22" s="47" t="s">
        <v>16</v>
      </c>
      <c r="S22" s="68">
        <f>S23+S24</f>
        <v>6100</v>
      </c>
      <c r="T22" s="65">
        <f t="shared" ref="T22" si="2">T23+T24</f>
        <v>6844.0999999999995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10050</v>
      </c>
      <c r="F23" s="66">
        <v>11275.9</v>
      </c>
      <c r="H23" s="123"/>
      <c r="I23" s="30" t="s">
        <v>35</v>
      </c>
      <c r="J23" s="101">
        <v>9</v>
      </c>
      <c r="K23" s="47"/>
      <c r="L23" s="59">
        <v>3950</v>
      </c>
      <c r="M23" s="66">
        <v>4431.8</v>
      </c>
      <c r="O23" s="123"/>
      <c r="P23" s="30" t="s">
        <v>35</v>
      </c>
      <c r="Q23" s="101">
        <v>9</v>
      </c>
      <c r="R23" s="47"/>
      <c r="S23" s="59">
        <v>6100</v>
      </c>
      <c r="T23" s="66">
        <v>6844.0999999999995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29221</v>
      </c>
      <c r="F25" s="65">
        <f>F26+F27</f>
        <v>59487.100000000006</v>
      </c>
      <c r="H25" s="123"/>
      <c r="I25" s="32" t="s">
        <v>28</v>
      </c>
      <c r="J25" s="101">
        <v>11</v>
      </c>
      <c r="K25" s="47" t="s">
        <v>17</v>
      </c>
      <c r="L25" s="68">
        <f>L26+L27</f>
        <v>11485</v>
      </c>
      <c r="M25" s="65">
        <f>M26+M27</f>
        <v>23381.1</v>
      </c>
      <c r="O25" s="123"/>
      <c r="P25" s="32" t="s">
        <v>28</v>
      </c>
      <c r="Q25" s="101">
        <v>11</v>
      </c>
      <c r="R25" s="47" t="s">
        <v>17</v>
      </c>
      <c r="S25" s="68">
        <f>S26+S27</f>
        <v>17736</v>
      </c>
      <c r="T25" s="65">
        <f>T26+T27</f>
        <v>36106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10587</v>
      </c>
      <c r="F26" s="66">
        <v>28871.200000000001</v>
      </c>
      <c r="H26" s="123"/>
      <c r="I26" s="30" t="s">
        <v>35</v>
      </c>
      <c r="J26" s="101">
        <v>12</v>
      </c>
      <c r="K26" s="47"/>
      <c r="L26" s="59">
        <v>4161</v>
      </c>
      <c r="M26" s="66">
        <v>11347.7</v>
      </c>
      <c r="O26" s="123"/>
      <c r="P26" s="30" t="s">
        <v>35</v>
      </c>
      <c r="Q26" s="101">
        <v>12</v>
      </c>
      <c r="R26" s="47"/>
      <c r="S26" s="59">
        <v>6426</v>
      </c>
      <c r="T26" s="66">
        <v>17523.5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18634</v>
      </c>
      <c r="F27" s="66">
        <v>30615.9</v>
      </c>
      <c r="H27" s="123"/>
      <c r="I27" s="33" t="s">
        <v>145</v>
      </c>
      <c r="J27" s="101">
        <v>13</v>
      </c>
      <c r="K27" s="47"/>
      <c r="L27" s="59">
        <v>7324</v>
      </c>
      <c r="M27" s="66">
        <v>12033.4</v>
      </c>
      <c r="O27" s="123"/>
      <c r="P27" s="33" t="s">
        <v>145</v>
      </c>
      <c r="Q27" s="101">
        <v>13</v>
      </c>
      <c r="R27" s="47"/>
      <c r="S27" s="59">
        <v>11310</v>
      </c>
      <c r="T27" s="66">
        <v>18582.5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1280</v>
      </c>
      <c r="F29" s="65">
        <f>F30+F40+F41</f>
        <v>97242.700000000012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503</v>
      </c>
      <c r="M29" s="65">
        <f>M30+M40+M41</f>
        <v>38189.800000000003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777</v>
      </c>
      <c r="T29" s="65">
        <f>T30+T40+T41</f>
        <v>59052.9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1150</v>
      </c>
      <c r="F30" s="66">
        <v>65030.8</v>
      </c>
      <c r="G30" s="37"/>
      <c r="H30" s="123"/>
      <c r="I30" s="36" t="s">
        <v>42</v>
      </c>
      <c r="J30" s="49">
        <v>15</v>
      </c>
      <c r="K30" s="48" t="s">
        <v>9</v>
      </c>
      <c r="L30" s="59">
        <v>452</v>
      </c>
      <c r="M30" s="66">
        <v>25552.800000000003</v>
      </c>
      <c r="N30" s="37"/>
      <c r="O30" s="123"/>
      <c r="P30" s="36" t="s">
        <v>42</v>
      </c>
      <c r="Q30" s="49">
        <v>15</v>
      </c>
      <c r="R30" s="48" t="s">
        <v>9</v>
      </c>
      <c r="S30" s="59">
        <v>698</v>
      </c>
      <c r="T30" s="66">
        <v>39478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530</v>
      </c>
      <c r="F32" s="67">
        <v>36547.199999999997</v>
      </c>
      <c r="H32" s="123"/>
      <c r="I32" s="121"/>
      <c r="J32" s="49">
        <v>17</v>
      </c>
      <c r="K32" s="47" t="s">
        <v>9</v>
      </c>
      <c r="L32" s="60">
        <v>208</v>
      </c>
      <c r="M32" s="67">
        <v>14343.1</v>
      </c>
      <c r="O32" s="123"/>
      <c r="P32" s="121"/>
      <c r="Q32" s="49">
        <v>17</v>
      </c>
      <c r="R32" s="47" t="s">
        <v>9</v>
      </c>
      <c r="S32" s="60">
        <v>322</v>
      </c>
      <c r="T32" s="67">
        <v>22204.1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130</v>
      </c>
      <c r="F40" s="66">
        <v>32211.9</v>
      </c>
      <c r="H40" s="123"/>
      <c r="I40" s="40" t="s">
        <v>13</v>
      </c>
      <c r="J40" s="49">
        <v>24</v>
      </c>
      <c r="K40" s="47" t="s">
        <v>9</v>
      </c>
      <c r="L40" s="59">
        <v>51</v>
      </c>
      <c r="M40" s="66">
        <v>12637</v>
      </c>
      <c r="O40" s="123"/>
      <c r="P40" s="40" t="s">
        <v>13</v>
      </c>
      <c r="Q40" s="49">
        <v>24</v>
      </c>
      <c r="R40" s="47" t="s">
        <v>9</v>
      </c>
      <c r="S40" s="59">
        <v>79</v>
      </c>
      <c r="T40" s="66">
        <v>19574.900000000001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750</v>
      </c>
      <c r="F42" s="65">
        <f>F43+F47</f>
        <v>14167.2</v>
      </c>
      <c r="H42" s="117" t="s">
        <v>26</v>
      </c>
      <c r="I42" s="42" t="s">
        <v>29</v>
      </c>
      <c r="J42" s="49">
        <v>26</v>
      </c>
      <c r="K42" s="47"/>
      <c r="L42" s="68">
        <f>L43+L47</f>
        <v>295</v>
      </c>
      <c r="M42" s="65">
        <f>M43+M47</f>
        <v>5572.4</v>
      </c>
      <c r="O42" s="117" t="s">
        <v>26</v>
      </c>
      <c r="P42" s="42" t="s">
        <v>29</v>
      </c>
      <c r="Q42" s="49">
        <v>26</v>
      </c>
      <c r="R42" s="47"/>
      <c r="S42" s="68">
        <f>S43+S47</f>
        <v>455</v>
      </c>
      <c r="T42" s="65">
        <f>T43+T47</f>
        <v>8594.8000000000011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750</v>
      </c>
      <c r="F43" s="66">
        <v>14167.2</v>
      </c>
      <c r="H43" s="118"/>
      <c r="I43" s="36" t="s">
        <v>42</v>
      </c>
      <c r="J43" s="49">
        <v>27</v>
      </c>
      <c r="K43" s="47"/>
      <c r="L43" s="59">
        <v>295</v>
      </c>
      <c r="M43" s="66">
        <v>5572.4</v>
      </c>
      <c r="O43" s="118"/>
      <c r="P43" s="36" t="s">
        <v>42</v>
      </c>
      <c r="Q43" s="49">
        <v>27</v>
      </c>
      <c r="R43" s="47"/>
      <c r="S43" s="59">
        <v>455</v>
      </c>
      <c r="T43" s="66">
        <v>8594.8000000000011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59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149</v>
      </c>
      <c r="B7" s="135"/>
      <c r="C7" s="135"/>
      <c r="D7" s="135"/>
      <c r="E7" s="135"/>
      <c r="F7" s="135"/>
      <c r="H7" s="135" t="s">
        <v>149</v>
      </c>
      <c r="I7" s="135"/>
      <c r="J7" s="135"/>
      <c r="K7" s="135"/>
      <c r="L7" s="135"/>
      <c r="M7" s="135"/>
      <c r="O7" s="135" t="s">
        <v>149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901931.70000000007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399081.89999999997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502849.80000000005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17420</v>
      </c>
      <c r="F15" s="65">
        <v>86296.9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7709</v>
      </c>
      <c r="M15" s="65">
        <v>38193.4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9711</v>
      </c>
      <c r="T15" s="65">
        <v>48103.499999999993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17420</v>
      </c>
      <c r="F16" s="66">
        <v>84285.4</v>
      </c>
      <c r="H16" s="123"/>
      <c r="I16" s="30" t="s">
        <v>10</v>
      </c>
      <c r="J16" s="101">
        <v>3</v>
      </c>
      <c r="K16" s="47"/>
      <c r="L16" s="59">
        <v>7709</v>
      </c>
      <c r="M16" s="66">
        <v>37299.4</v>
      </c>
      <c r="O16" s="123"/>
      <c r="P16" s="30" t="s">
        <v>10</v>
      </c>
      <c r="Q16" s="101">
        <v>3</v>
      </c>
      <c r="R16" s="47"/>
      <c r="S16" s="59">
        <v>9711</v>
      </c>
      <c r="T16" s="66">
        <v>46985.999999999993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27</v>
      </c>
      <c r="F18" s="66">
        <v>2011.5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12</v>
      </c>
      <c r="M18" s="66">
        <v>894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15</v>
      </c>
      <c r="T18" s="66">
        <v>1117.5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105918</v>
      </c>
      <c r="F19" s="65">
        <f>F20+F21</f>
        <v>169525.3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46872</v>
      </c>
      <c r="M19" s="65">
        <f>M20+M21</f>
        <v>75020.3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59046</v>
      </c>
      <c r="T19" s="65">
        <f>T20+T21</f>
        <v>94505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33880</v>
      </c>
      <c r="F20" s="66">
        <v>103587</v>
      </c>
      <c r="H20" s="123"/>
      <c r="I20" s="30" t="s">
        <v>35</v>
      </c>
      <c r="J20" s="101">
        <v>6</v>
      </c>
      <c r="K20" s="47"/>
      <c r="L20" s="59">
        <v>14993</v>
      </c>
      <c r="M20" s="66">
        <v>45840.6</v>
      </c>
      <c r="O20" s="123"/>
      <c r="P20" s="30" t="s">
        <v>35</v>
      </c>
      <c r="Q20" s="101">
        <v>6</v>
      </c>
      <c r="R20" s="47"/>
      <c r="S20" s="59">
        <v>18887</v>
      </c>
      <c r="T20" s="66">
        <v>57746.400000000001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72038</v>
      </c>
      <c r="F21" s="66">
        <v>65938.3</v>
      </c>
      <c r="H21" s="123"/>
      <c r="I21" s="33" t="s">
        <v>36</v>
      </c>
      <c r="J21" s="101">
        <v>7</v>
      </c>
      <c r="K21" s="47"/>
      <c r="L21" s="59">
        <v>31879</v>
      </c>
      <c r="M21" s="66">
        <v>29179.7</v>
      </c>
      <c r="O21" s="123"/>
      <c r="P21" s="33" t="s">
        <v>36</v>
      </c>
      <c r="Q21" s="101">
        <v>7</v>
      </c>
      <c r="R21" s="47"/>
      <c r="S21" s="59">
        <v>40159</v>
      </c>
      <c r="T21" s="66">
        <v>36758.600000000006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17688</v>
      </c>
      <c r="F22" s="65">
        <f t="shared" ref="F22" si="0">F23+F24</f>
        <v>20405.900000000001</v>
      </c>
      <c r="H22" s="123"/>
      <c r="I22" s="32" t="s">
        <v>31</v>
      </c>
      <c r="J22" s="101">
        <v>8</v>
      </c>
      <c r="K22" s="47" t="s">
        <v>16</v>
      </c>
      <c r="L22" s="68">
        <f>L23+L24</f>
        <v>7827</v>
      </c>
      <c r="M22" s="65">
        <f t="shared" ref="M22" si="1">M23+M24</f>
        <v>9029.7000000000007</v>
      </c>
      <c r="O22" s="123"/>
      <c r="P22" s="32" t="s">
        <v>31</v>
      </c>
      <c r="Q22" s="101">
        <v>8</v>
      </c>
      <c r="R22" s="47" t="s">
        <v>16</v>
      </c>
      <c r="S22" s="68">
        <f>S23+S24</f>
        <v>9861</v>
      </c>
      <c r="T22" s="65">
        <f t="shared" ref="T22" si="2">T23+T24</f>
        <v>11376.2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17688</v>
      </c>
      <c r="F23" s="66">
        <v>20405.900000000001</v>
      </c>
      <c r="H23" s="123"/>
      <c r="I23" s="30" t="s">
        <v>35</v>
      </c>
      <c r="J23" s="101">
        <v>9</v>
      </c>
      <c r="K23" s="47"/>
      <c r="L23" s="59">
        <v>7827</v>
      </c>
      <c r="M23" s="66">
        <v>9029.7000000000007</v>
      </c>
      <c r="O23" s="123"/>
      <c r="P23" s="30" t="s">
        <v>35</v>
      </c>
      <c r="Q23" s="101">
        <v>9</v>
      </c>
      <c r="R23" s="47"/>
      <c r="S23" s="59">
        <v>9861</v>
      </c>
      <c r="T23" s="66">
        <v>11376.2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72653</v>
      </c>
      <c r="F25" s="65">
        <f>F26+F27</f>
        <v>232020.2</v>
      </c>
      <c r="H25" s="123"/>
      <c r="I25" s="32" t="s">
        <v>28</v>
      </c>
      <c r="J25" s="101">
        <v>11</v>
      </c>
      <c r="K25" s="47" t="s">
        <v>17</v>
      </c>
      <c r="L25" s="68">
        <f>L26+L27</f>
        <v>32151</v>
      </c>
      <c r="M25" s="65">
        <f>M26+M27</f>
        <v>102676.1</v>
      </c>
      <c r="O25" s="123"/>
      <c r="P25" s="32" t="s">
        <v>28</v>
      </c>
      <c r="Q25" s="101">
        <v>11</v>
      </c>
      <c r="R25" s="47" t="s">
        <v>17</v>
      </c>
      <c r="S25" s="68">
        <f>S26+S27</f>
        <v>40502</v>
      </c>
      <c r="T25" s="65">
        <f>T26+T27</f>
        <v>129344.10000000002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18909</v>
      </c>
      <c r="F26" s="66">
        <v>93146.6</v>
      </c>
      <c r="H26" s="123"/>
      <c r="I26" s="30" t="s">
        <v>35</v>
      </c>
      <c r="J26" s="101">
        <v>12</v>
      </c>
      <c r="K26" s="47"/>
      <c r="L26" s="59">
        <v>8368</v>
      </c>
      <c r="M26" s="66">
        <v>41221.199999999997</v>
      </c>
      <c r="O26" s="123"/>
      <c r="P26" s="30" t="s">
        <v>35</v>
      </c>
      <c r="Q26" s="101">
        <v>12</v>
      </c>
      <c r="R26" s="47"/>
      <c r="S26" s="59">
        <v>10541</v>
      </c>
      <c r="T26" s="66">
        <v>51925.400000000009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53744</v>
      </c>
      <c r="F27" s="66">
        <v>138873.60000000001</v>
      </c>
      <c r="H27" s="123"/>
      <c r="I27" s="33" t="s">
        <v>145</v>
      </c>
      <c r="J27" s="101">
        <v>13</v>
      </c>
      <c r="K27" s="47"/>
      <c r="L27" s="59">
        <v>23783</v>
      </c>
      <c r="M27" s="66">
        <v>61454.9</v>
      </c>
      <c r="O27" s="123"/>
      <c r="P27" s="33" t="s">
        <v>145</v>
      </c>
      <c r="Q27" s="101">
        <v>13</v>
      </c>
      <c r="R27" s="47"/>
      <c r="S27" s="59">
        <v>29961</v>
      </c>
      <c r="T27" s="66">
        <v>77418.700000000012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6240</v>
      </c>
      <c r="F29" s="65">
        <f>F30+F40+F41</f>
        <v>311161.5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2761</v>
      </c>
      <c r="M29" s="65">
        <f>M30+M40+M41</f>
        <v>137662.1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3479</v>
      </c>
      <c r="T29" s="65">
        <f>T30+T40+T41</f>
        <v>173499.40000000002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6240</v>
      </c>
      <c r="F30" s="66">
        <v>311161.5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2761</v>
      </c>
      <c r="M30" s="66">
        <v>137662.1</v>
      </c>
      <c r="N30" s="37"/>
      <c r="O30" s="123"/>
      <c r="P30" s="36" t="s">
        <v>42</v>
      </c>
      <c r="Q30" s="49">
        <v>15</v>
      </c>
      <c r="R30" s="48" t="s">
        <v>9</v>
      </c>
      <c r="S30" s="59">
        <v>3479</v>
      </c>
      <c r="T30" s="66">
        <v>173499.40000000002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240</v>
      </c>
      <c r="F32" s="67">
        <v>32255.8</v>
      </c>
      <c r="H32" s="123"/>
      <c r="I32" s="121"/>
      <c r="J32" s="49">
        <v>17</v>
      </c>
      <c r="K32" s="47" t="s">
        <v>9</v>
      </c>
      <c r="L32" s="60">
        <v>106</v>
      </c>
      <c r="M32" s="67">
        <v>14246.3</v>
      </c>
      <c r="O32" s="123"/>
      <c r="P32" s="121"/>
      <c r="Q32" s="49">
        <v>17</v>
      </c>
      <c r="R32" s="47" t="s">
        <v>9</v>
      </c>
      <c r="S32" s="60">
        <v>134</v>
      </c>
      <c r="T32" s="67">
        <v>18009.5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2519</v>
      </c>
      <c r="F42" s="65">
        <f>F43+F47</f>
        <v>82521.899999999994</v>
      </c>
      <c r="H42" s="117" t="s">
        <v>26</v>
      </c>
      <c r="I42" s="42" t="s">
        <v>29</v>
      </c>
      <c r="J42" s="49">
        <v>26</v>
      </c>
      <c r="K42" s="47"/>
      <c r="L42" s="68">
        <f>L43+L47</f>
        <v>1114</v>
      </c>
      <c r="M42" s="65">
        <f>M43+M47</f>
        <v>36500.299999999996</v>
      </c>
      <c r="O42" s="117" t="s">
        <v>26</v>
      </c>
      <c r="P42" s="42" t="s">
        <v>29</v>
      </c>
      <c r="Q42" s="49">
        <v>26</v>
      </c>
      <c r="R42" s="47"/>
      <c r="S42" s="68">
        <f>S43+S47</f>
        <v>1405</v>
      </c>
      <c r="T42" s="65">
        <f>T43+T47</f>
        <v>46021.600000000006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2519</v>
      </c>
      <c r="F43" s="66">
        <v>82521.899999999994</v>
      </c>
      <c r="H43" s="118"/>
      <c r="I43" s="36" t="s">
        <v>42</v>
      </c>
      <c r="J43" s="49">
        <v>27</v>
      </c>
      <c r="K43" s="47"/>
      <c r="L43" s="59">
        <v>1114</v>
      </c>
      <c r="M43" s="66">
        <v>36500.299999999996</v>
      </c>
      <c r="O43" s="118"/>
      <c r="P43" s="36" t="s">
        <v>42</v>
      </c>
      <c r="Q43" s="49">
        <v>27</v>
      </c>
      <c r="R43" s="47"/>
      <c r="S43" s="59">
        <v>1405</v>
      </c>
      <c r="T43" s="66">
        <v>46021.600000000006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39</v>
      </c>
      <c r="F44" s="67">
        <v>355.9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17</v>
      </c>
      <c r="M44" s="67">
        <v>155.1</v>
      </c>
      <c r="O44" s="118"/>
      <c r="P44" s="39" t="s">
        <v>40</v>
      </c>
      <c r="Q44" s="49">
        <v>28</v>
      </c>
      <c r="R44" s="48" t="s">
        <v>20</v>
      </c>
      <c r="S44" s="60">
        <v>22</v>
      </c>
      <c r="T44" s="67">
        <v>200.79999999999998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182</v>
      </c>
      <c r="B7" s="135"/>
      <c r="C7" s="135"/>
      <c r="D7" s="135"/>
      <c r="E7" s="135"/>
      <c r="F7" s="135"/>
      <c r="H7" s="135" t="s">
        <v>182</v>
      </c>
      <c r="I7" s="135"/>
      <c r="J7" s="135"/>
      <c r="K7" s="135"/>
      <c r="L7" s="135"/>
      <c r="M7" s="135"/>
      <c r="O7" s="135" t="s">
        <v>182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305508.5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146107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159401.5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87733</v>
      </c>
      <c r="F19" s="65">
        <f>F20+F21</f>
        <v>123307.1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41957</v>
      </c>
      <c r="M19" s="65">
        <f>M20+M21</f>
        <v>58970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45776</v>
      </c>
      <c r="T19" s="65">
        <f>T20+T21</f>
        <v>64337.100000000006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42207</v>
      </c>
      <c r="F20" s="66">
        <v>92178.6</v>
      </c>
      <c r="H20" s="123"/>
      <c r="I20" s="30" t="s">
        <v>35</v>
      </c>
      <c r="J20" s="101">
        <v>6</v>
      </c>
      <c r="K20" s="47"/>
      <c r="L20" s="59">
        <v>20185</v>
      </c>
      <c r="M20" s="66">
        <v>44083.3</v>
      </c>
      <c r="O20" s="123"/>
      <c r="P20" s="30" t="s">
        <v>35</v>
      </c>
      <c r="Q20" s="101">
        <v>6</v>
      </c>
      <c r="R20" s="47"/>
      <c r="S20" s="59">
        <v>22022</v>
      </c>
      <c r="T20" s="66">
        <v>48095.3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45526</v>
      </c>
      <c r="F21" s="66">
        <v>31128.5</v>
      </c>
      <c r="H21" s="123"/>
      <c r="I21" s="33" t="s">
        <v>36</v>
      </c>
      <c r="J21" s="101">
        <v>7</v>
      </c>
      <c r="K21" s="47"/>
      <c r="L21" s="59">
        <v>21772</v>
      </c>
      <c r="M21" s="66">
        <v>14886.7</v>
      </c>
      <c r="O21" s="123"/>
      <c r="P21" s="33" t="s">
        <v>36</v>
      </c>
      <c r="Q21" s="101">
        <v>7</v>
      </c>
      <c r="R21" s="47"/>
      <c r="S21" s="59">
        <v>23754</v>
      </c>
      <c r="T21" s="66">
        <v>16241.8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12203</v>
      </c>
      <c r="F22" s="65">
        <f t="shared" ref="F22" si="0">F23+F24</f>
        <v>13691.5</v>
      </c>
      <c r="H22" s="123"/>
      <c r="I22" s="32" t="s">
        <v>31</v>
      </c>
      <c r="J22" s="101">
        <v>8</v>
      </c>
      <c r="K22" s="47" t="s">
        <v>16</v>
      </c>
      <c r="L22" s="68">
        <f>L23+L24</f>
        <v>5836</v>
      </c>
      <c r="M22" s="65">
        <f t="shared" ref="M22" si="1">M23+M24</f>
        <v>6547.9</v>
      </c>
      <c r="O22" s="123"/>
      <c r="P22" s="32" t="s">
        <v>31</v>
      </c>
      <c r="Q22" s="101">
        <v>8</v>
      </c>
      <c r="R22" s="47" t="s">
        <v>16</v>
      </c>
      <c r="S22" s="68">
        <f>S23+S24</f>
        <v>6367</v>
      </c>
      <c r="T22" s="65">
        <f t="shared" ref="T22" si="2">T23+T24</f>
        <v>7143.6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12203</v>
      </c>
      <c r="F23" s="66">
        <v>13691.5</v>
      </c>
      <c r="H23" s="123"/>
      <c r="I23" s="30" t="s">
        <v>35</v>
      </c>
      <c r="J23" s="101">
        <v>9</v>
      </c>
      <c r="K23" s="47"/>
      <c r="L23" s="59">
        <v>5836</v>
      </c>
      <c r="M23" s="66">
        <v>6547.9</v>
      </c>
      <c r="O23" s="123"/>
      <c r="P23" s="30" t="s">
        <v>35</v>
      </c>
      <c r="Q23" s="101">
        <v>9</v>
      </c>
      <c r="R23" s="47"/>
      <c r="S23" s="59">
        <v>6367</v>
      </c>
      <c r="T23" s="66">
        <v>7143.6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51799</v>
      </c>
      <c r="F25" s="65">
        <f>F26+F27</f>
        <v>116826.2</v>
      </c>
      <c r="H25" s="123"/>
      <c r="I25" s="32" t="s">
        <v>28</v>
      </c>
      <c r="J25" s="101">
        <v>11</v>
      </c>
      <c r="K25" s="47" t="s">
        <v>17</v>
      </c>
      <c r="L25" s="68">
        <f>L26+L27</f>
        <v>24772</v>
      </c>
      <c r="M25" s="65">
        <f>M26+M27</f>
        <v>55869.899999999994</v>
      </c>
      <c r="O25" s="123"/>
      <c r="P25" s="32" t="s">
        <v>28</v>
      </c>
      <c r="Q25" s="101">
        <v>11</v>
      </c>
      <c r="R25" s="47" t="s">
        <v>17</v>
      </c>
      <c r="S25" s="68">
        <f>S26+S27</f>
        <v>27027</v>
      </c>
      <c r="T25" s="65">
        <f>T26+T27</f>
        <v>60956.299999999996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19901</v>
      </c>
      <c r="F26" s="66">
        <v>50193.2</v>
      </c>
      <c r="H26" s="123"/>
      <c r="I26" s="30" t="s">
        <v>35</v>
      </c>
      <c r="J26" s="101">
        <v>12</v>
      </c>
      <c r="K26" s="47"/>
      <c r="L26" s="59">
        <v>9517</v>
      </c>
      <c r="M26" s="66">
        <v>24003.1</v>
      </c>
      <c r="O26" s="123"/>
      <c r="P26" s="30" t="s">
        <v>35</v>
      </c>
      <c r="Q26" s="101">
        <v>12</v>
      </c>
      <c r="R26" s="47"/>
      <c r="S26" s="59">
        <v>10384</v>
      </c>
      <c r="T26" s="66">
        <v>26190.1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31898</v>
      </c>
      <c r="F27" s="66">
        <v>66633</v>
      </c>
      <c r="H27" s="123"/>
      <c r="I27" s="33" t="s">
        <v>145</v>
      </c>
      <c r="J27" s="101">
        <v>13</v>
      </c>
      <c r="K27" s="47"/>
      <c r="L27" s="59">
        <v>15255</v>
      </c>
      <c r="M27" s="66">
        <v>31866.799999999999</v>
      </c>
      <c r="O27" s="123"/>
      <c r="P27" s="33" t="s">
        <v>145</v>
      </c>
      <c r="Q27" s="101">
        <v>13</v>
      </c>
      <c r="R27" s="47"/>
      <c r="S27" s="59">
        <v>16643</v>
      </c>
      <c r="T27" s="66">
        <v>34766.199999999997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2532</v>
      </c>
      <c r="F42" s="65">
        <f>F43+F47</f>
        <v>51683.7</v>
      </c>
      <c r="H42" s="117" t="s">
        <v>26</v>
      </c>
      <c r="I42" s="42" t="s">
        <v>29</v>
      </c>
      <c r="J42" s="49">
        <v>26</v>
      </c>
      <c r="K42" s="47"/>
      <c r="L42" s="68">
        <f>L43+L47</f>
        <v>1211</v>
      </c>
      <c r="M42" s="65">
        <f>M43+M47</f>
        <v>24719.200000000001</v>
      </c>
      <c r="O42" s="117" t="s">
        <v>26</v>
      </c>
      <c r="P42" s="42" t="s">
        <v>29</v>
      </c>
      <c r="Q42" s="49">
        <v>26</v>
      </c>
      <c r="R42" s="47"/>
      <c r="S42" s="68">
        <f>S43+S47</f>
        <v>1321</v>
      </c>
      <c r="T42" s="65">
        <f>T43+T47</f>
        <v>26964.499999999996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2532</v>
      </c>
      <c r="F43" s="66">
        <v>51683.7</v>
      </c>
      <c r="H43" s="118"/>
      <c r="I43" s="36" t="s">
        <v>42</v>
      </c>
      <c r="J43" s="49">
        <v>27</v>
      </c>
      <c r="K43" s="47"/>
      <c r="L43" s="59">
        <v>1211</v>
      </c>
      <c r="M43" s="66">
        <v>24719.200000000001</v>
      </c>
      <c r="O43" s="118"/>
      <c r="P43" s="36" t="s">
        <v>42</v>
      </c>
      <c r="Q43" s="49">
        <v>27</v>
      </c>
      <c r="R43" s="47"/>
      <c r="S43" s="59">
        <v>1321</v>
      </c>
      <c r="T43" s="66">
        <v>26964.499999999996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148</v>
      </c>
      <c r="B7" s="135"/>
      <c r="C7" s="135"/>
      <c r="D7" s="135"/>
      <c r="E7" s="135"/>
      <c r="F7" s="135"/>
      <c r="H7" s="135" t="s">
        <v>148</v>
      </c>
      <c r="I7" s="135"/>
      <c r="J7" s="135"/>
      <c r="K7" s="135"/>
      <c r="L7" s="135"/>
      <c r="M7" s="135"/>
      <c r="O7" s="135" t="s">
        <v>148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197236.9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1269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195967.9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2147</v>
      </c>
      <c r="F15" s="65">
        <v>13950.6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14</v>
      </c>
      <c r="M15" s="65">
        <v>90.5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2133</v>
      </c>
      <c r="T15" s="65">
        <v>13860.1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2147</v>
      </c>
      <c r="F16" s="66">
        <v>13876.1</v>
      </c>
      <c r="H16" s="123"/>
      <c r="I16" s="30" t="s">
        <v>10</v>
      </c>
      <c r="J16" s="101">
        <v>3</v>
      </c>
      <c r="K16" s="47"/>
      <c r="L16" s="59">
        <v>14</v>
      </c>
      <c r="M16" s="66">
        <v>90.5</v>
      </c>
      <c r="O16" s="123"/>
      <c r="P16" s="30" t="s">
        <v>10</v>
      </c>
      <c r="Q16" s="101">
        <v>3</v>
      </c>
      <c r="R16" s="47"/>
      <c r="S16" s="59">
        <v>2133</v>
      </c>
      <c r="T16" s="66">
        <v>13785.6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6708</v>
      </c>
      <c r="F19" s="65">
        <f>F20+F21</f>
        <v>35824.300000000003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44</v>
      </c>
      <c r="M19" s="65">
        <f>M20+M21</f>
        <v>231.9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6664</v>
      </c>
      <c r="T19" s="65">
        <f>T20+T21</f>
        <v>35592.400000000001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5755</v>
      </c>
      <c r="F20" s="66">
        <v>20712.2</v>
      </c>
      <c r="H20" s="123"/>
      <c r="I20" s="30" t="s">
        <v>35</v>
      </c>
      <c r="J20" s="101">
        <v>6</v>
      </c>
      <c r="K20" s="47"/>
      <c r="L20" s="59">
        <v>38</v>
      </c>
      <c r="M20" s="66">
        <v>136.80000000000001</v>
      </c>
      <c r="O20" s="123"/>
      <c r="P20" s="30" t="s">
        <v>35</v>
      </c>
      <c r="Q20" s="101">
        <v>6</v>
      </c>
      <c r="R20" s="47"/>
      <c r="S20" s="59">
        <v>5717</v>
      </c>
      <c r="T20" s="66">
        <v>20575.400000000001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953</v>
      </c>
      <c r="F21" s="66">
        <v>15112.1</v>
      </c>
      <c r="H21" s="123"/>
      <c r="I21" s="33" t="s">
        <v>36</v>
      </c>
      <c r="J21" s="101">
        <v>7</v>
      </c>
      <c r="K21" s="47"/>
      <c r="L21" s="59">
        <v>6</v>
      </c>
      <c r="M21" s="66">
        <v>95.1</v>
      </c>
      <c r="O21" s="123"/>
      <c r="P21" s="33" t="s">
        <v>36</v>
      </c>
      <c r="Q21" s="101">
        <v>7</v>
      </c>
      <c r="R21" s="47"/>
      <c r="S21" s="59">
        <v>947</v>
      </c>
      <c r="T21" s="66">
        <v>15017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1596</v>
      </c>
      <c r="F22" s="65">
        <f t="shared" ref="F22" si="0">F23+F24</f>
        <v>2986.8</v>
      </c>
      <c r="H22" s="123"/>
      <c r="I22" s="32" t="s">
        <v>31</v>
      </c>
      <c r="J22" s="101">
        <v>8</v>
      </c>
      <c r="K22" s="47" t="s">
        <v>16</v>
      </c>
      <c r="L22" s="68">
        <f>L23+L24</f>
        <v>11</v>
      </c>
      <c r="M22" s="65">
        <f t="shared" ref="M22" si="1">M23+M24</f>
        <v>20.6</v>
      </c>
      <c r="O22" s="123"/>
      <c r="P22" s="32" t="s">
        <v>31</v>
      </c>
      <c r="Q22" s="101">
        <v>8</v>
      </c>
      <c r="R22" s="47" t="s">
        <v>16</v>
      </c>
      <c r="S22" s="68">
        <f>S23+S24</f>
        <v>1585</v>
      </c>
      <c r="T22" s="65">
        <f t="shared" ref="T22" si="2">T23+T24</f>
        <v>2966.2000000000003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1596</v>
      </c>
      <c r="F24" s="66">
        <v>2986.8</v>
      </c>
      <c r="H24" s="123"/>
      <c r="I24" s="33" t="s">
        <v>37</v>
      </c>
      <c r="J24" s="101">
        <v>10</v>
      </c>
      <c r="K24" s="47"/>
      <c r="L24" s="59">
        <v>11</v>
      </c>
      <c r="M24" s="66">
        <v>20.6</v>
      </c>
      <c r="O24" s="123"/>
      <c r="P24" s="33" t="s">
        <v>37</v>
      </c>
      <c r="Q24" s="101">
        <v>10</v>
      </c>
      <c r="R24" s="47"/>
      <c r="S24" s="59">
        <v>1585</v>
      </c>
      <c r="T24" s="66">
        <v>2966.2000000000003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9568</v>
      </c>
      <c r="F25" s="65">
        <f>F26+F27</f>
        <v>50393.5</v>
      </c>
      <c r="H25" s="123"/>
      <c r="I25" s="32" t="s">
        <v>28</v>
      </c>
      <c r="J25" s="101">
        <v>11</v>
      </c>
      <c r="K25" s="47" t="s">
        <v>17</v>
      </c>
      <c r="L25" s="68">
        <f>L26+L27</f>
        <v>63</v>
      </c>
      <c r="M25" s="65">
        <f>M26+M27</f>
        <v>314</v>
      </c>
      <c r="O25" s="123"/>
      <c r="P25" s="32" t="s">
        <v>28</v>
      </c>
      <c r="Q25" s="101">
        <v>11</v>
      </c>
      <c r="R25" s="47" t="s">
        <v>17</v>
      </c>
      <c r="S25" s="68">
        <f>S26+S27</f>
        <v>9505</v>
      </c>
      <c r="T25" s="65">
        <f>T26+T27</f>
        <v>50079.5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3647</v>
      </c>
      <c r="F26" s="66">
        <v>18511.8</v>
      </c>
      <c r="H26" s="123"/>
      <c r="I26" s="30" t="s">
        <v>35</v>
      </c>
      <c r="J26" s="101">
        <v>12</v>
      </c>
      <c r="K26" s="47"/>
      <c r="L26" s="59">
        <v>24</v>
      </c>
      <c r="M26" s="66">
        <v>121.8</v>
      </c>
      <c r="O26" s="123"/>
      <c r="P26" s="30" t="s">
        <v>35</v>
      </c>
      <c r="Q26" s="101">
        <v>12</v>
      </c>
      <c r="R26" s="47"/>
      <c r="S26" s="59">
        <v>3623</v>
      </c>
      <c r="T26" s="66">
        <v>18390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5921</v>
      </c>
      <c r="F27" s="66">
        <v>31881.7</v>
      </c>
      <c r="H27" s="123"/>
      <c r="I27" s="33" t="s">
        <v>145</v>
      </c>
      <c r="J27" s="101">
        <v>13</v>
      </c>
      <c r="K27" s="47"/>
      <c r="L27" s="59">
        <v>39</v>
      </c>
      <c r="M27" s="66">
        <v>192.2</v>
      </c>
      <c r="O27" s="123"/>
      <c r="P27" s="33" t="s">
        <v>145</v>
      </c>
      <c r="Q27" s="101">
        <v>13</v>
      </c>
      <c r="R27" s="47"/>
      <c r="S27" s="59">
        <v>5882</v>
      </c>
      <c r="T27" s="66">
        <v>31689.5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1496</v>
      </c>
      <c r="F29" s="65">
        <f>F30+F40+F41</f>
        <v>84833.3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10</v>
      </c>
      <c r="M29" s="65">
        <f>M30+M40+M41</f>
        <v>567.1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1486</v>
      </c>
      <c r="T29" s="65">
        <f>T30+T40+T41</f>
        <v>84266.2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1496</v>
      </c>
      <c r="F41" s="66">
        <v>84833.3</v>
      </c>
      <c r="H41" s="123"/>
      <c r="I41" s="41" t="s">
        <v>37</v>
      </c>
      <c r="J41" s="49">
        <v>25</v>
      </c>
      <c r="K41" s="47"/>
      <c r="L41" s="59">
        <v>10</v>
      </c>
      <c r="M41" s="66">
        <v>567.1</v>
      </c>
      <c r="O41" s="123"/>
      <c r="P41" s="41" t="s">
        <v>37</v>
      </c>
      <c r="Q41" s="49">
        <v>25</v>
      </c>
      <c r="R41" s="47"/>
      <c r="S41" s="59">
        <v>1486</v>
      </c>
      <c r="T41" s="66">
        <v>84266.2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206</v>
      </c>
      <c r="F42" s="65">
        <f>F43+F47</f>
        <v>9248.4</v>
      </c>
      <c r="H42" s="117" t="s">
        <v>26</v>
      </c>
      <c r="I42" s="42" t="s">
        <v>29</v>
      </c>
      <c r="J42" s="49">
        <v>26</v>
      </c>
      <c r="K42" s="47"/>
      <c r="L42" s="68">
        <f>L43+L47</f>
        <v>1</v>
      </c>
      <c r="M42" s="65">
        <f>M43+M47</f>
        <v>44.9</v>
      </c>
      <c r="O42" s="117" t="s">
        <v>26</v>
      </c>
      <c r="P42" s="42" t="s">
        <v>29</v>
      </c>
      <c r="Q42" s="49">
        <v>26</v>
      </c>
      <c r="R42" s="47"/>
      <c r="S42" s="68">
        <f>S43+S47</f>
        <v>205</v>
      </c>
      <c r="T42" s="65">
        <f>T43+T47</f>
        <v>9203.5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206</v>
      </c>
      <c r="F47" s="66">
        <v>9248.4</v>
      </c>
      <c r="G47" s="105"/>
      <c r="H47" s="119"/>
      <c r="I47" s="41" t="s">
        <v>37</v>
      </c>
      <c r="J47" s="49">
        <v>31</v>
      </c>
      <c r="K47" s="48"/>
      <c r="L47" s="59">
        <v>1</v>
      </c>
      <c r="M47" s="66">
        <v>44.9</v>
      </c>
      <c r="O47" s="119"/>
      <c r="P47" s="41" t="s">
        <v>37</v>
      </c>
      <c r="Q47" s="49">
        <v>31</v>
      </c>
      <c r="R47" s="48"/>
      <c r="S47" s="59">
        <v>205</v>
      </c>
      <c r="T47" s="66">
        <v>9203.5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150</v>
      </c>
      <c r="B7" s="135"/>
      <c r="C7" s="135"/>
      <c r="D7" s="135"/>
      <c r="E7" s="135"/>
      <c r="F7" s="135"/>
      <c r="H7" s="135" t="s">
        <v>150</v>
      </c>
      <c r="I7" s="135"/>
      <c r="J7" s="135"/>
      <c r="K7" s="135"/>
      <c r="L7" s="135"/>
      <c r="M7" s="135"/>
      <c r="O7" s="135" t="s">
        <v>150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416080.3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13396.300000000001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402683.99999999994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2500</v>
      </c>
      <c r="F15" s="65">
        <v>24787.4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80</v>
      </c>
      <c r="M15" s="65">
        <v>790.8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2420</v>
      </c>
      <c r="T15" s="65">
        <v>23996.600000000002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2500</v>
      </c>
      <c r="F16" s="66">
        <v>24712.9</v>
      </c>
      <c r="H16" s="123"/>
      <c r="I16" s="30" t="s">
        <v>10</v>
      </c>
      <c r="J16" s="101">
        <v>3</v>
      </c>
      <c r="K16" s="47"/>
      <c r="L16" s="59">
        <v>80</v>
      </c>
      <c r="M16" s="66">
        <v>790.8</v>
      </c>
      <c r="O16" s="123"/>
      <c r="P16" s="30" t="s">
        <v>10</v>
      </c>
      <c r="Q16" s="101">
        <v>3</v>
      </c>
      <c r="R16" s="47"/>
      <c r="S16" s="59">
        <v>2420</v>
      </c>
      <c r="T16" s="66">
        <v>23922.100000000002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29840</v>
      </c>
      <c r="F19" s="65">
        <f>F20+F21</f>
        <v>87564.9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958</v>
      </c>
      <c r="M19" s="65">
        <f>M20+M21</f>
        <v>2811.5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28882</v>
      </c>
      <c r="T19" s="65">
        <f>T20+T21</f>
        <v>84753.4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13478</v>
      </c>
      <c r="F20" s="66">
        <v>46936.6</v>
      </c>
      <c r="H20" s="123"/>
      <c r="I20" s="30" t="s">
        <v>35</v>
      </c>
      <c r="J20" s="101">
        <v>6</v>
      </c>
      <c r="K20" s="47"/>
      <c r="L20" s="59">
        <v>433</v>
      </c>
      <c r="M20" s="66">
        <v>1507.9</v>
      </c>
      <c r="O20" s="123"/>
      <c r="P20" s="30" t="s">
        <v>35</v>
      </c>
      <c r="Q20" s="101">
        <v>6</v>
      </c>
      <c r="R20" s="47"/>
      <c r="S20" s="59">
        <v>13045</v>
      </c>
      <c r="T20" s="66">
        <v>45428.7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16362</v>
      </c>
      <c r="F21" s="66">
        <v>40628.300000000003</v>
      </c>
      <c r="H21" s="123"/>
      <c r="I21" s="33" t="s">
        <v>36</v>
      </c>
      <c r="J21" s="101">
        <v>7</v>
      </c>
      <c r="K21" s="47"/>
      <c r="L21" s="59">
        <v>525</v>
      </c>
      <c r="M21" s="66">
        <v>1303.5999999999999</v>
      </c>
      <c r="O21" s="123"/>
      <c r="P21" s="33" t="s">
        <v>36</v>
      </c>
      <c r="Q21" s="101">
        <v>7</v>
      </c>
      <c r="R21" s="47"/>
      <c r="S21" s="59">
        <v>15837</v>
      </c>
      <c r="T21" s="66">
        <v>39324.700000000004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3638</v>
      </c>
      <c r="F22" s="65">
        <f t="shared" ref="F22" si="0">F23+F24</f>
        <v>7279</v>
      </c>
      <c r="H22" s="123"/>
      <c r="I22" s="32" t="s">
        <v>31</v>
      </c>
      <c r="J22" s="101">
        <v>8</v>
      </c>
      <c r="K22" s="47" t="s">
        <v>16</v>
      </c>
      <c r="L22" s="68">
        <f>L23+L24</f>
        <v>117</v>
      </c>
      <c r="M22" s="65">
        <f t="shared" ref="M22" si="1">M23+M24</f>
        <v>234.1</v>
      </c>
      <c r="O22" s="123"/>
      <c r="P22" s="32" t="s">
        <v>31</v>
      </c>
      <c r="Q22" s="101">
        <v>8</v>
      </c>
      <c r="R22" s="47" t="s">
        <v>16</v>
      </c>
      <c r="S22" s="68">
        <f>S23+S24</f>
        <v>3521</v>
      </c>
      <c r="T22" s="65">
        <f t="shared" ref="T22" si="2">T23+T24</f>
        <v>7044.9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3638</v>
      </c>
      <c r="F24" s="66">
        <v>7279</v>
      </c>
      <c r="H24" s="123"/>
      <c r="I24" s="33" t="s">
        <v>37</v>
      </c>
      <c r="J24" s="101">
        <v>10</v>
      </c>
      <c r="K24" s="47"/>
      <c r="L24" s="59">
        <v>117</v>
      </c>
      <c r="M24" s="66">
        <v>234.1</v>
      </c>
      <c r="O24" s="123"/>
      <c r="P24" s="33" t="s">
        <v>37</v>
      </c>
      <c r="Q24" s="101">
        <v>10</v>
      </c>
      <c r="R24" s="47"/>
      <c r="S24" s="59">
        <v>3521</v>
      </c>
      <c r="T24" s="66">
        <v>7044.9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18630</v>
      </c>
      <c r="F25" s="65">
        <f>F26+F27</f>
        <v>120837</v>
      </c>
      <c r="H25" s="123"/>
      <c r="I25" s="32" t="s">
        <v>28</v>
      </c>
      <c r="J25" s="101">
        <v>11</v>
      </c>
      <c r="K25" s="47" t="s">
        <v>17</v>
      </c>
      <c r="L25" s="68">
        <f>L26+L27</f>
        <v>598</v>
      </c>
      <c r="M25" s="65">
        <f>M26+M27</f>
        <v>3878.7</v>
      </c>
      <c r="O25" s="123"/>
      <c r="P25" s="32" t="s">
        <v>28</v>
      </c>
      <c r="Q25" s="101">
        <v>11</v>
      </c>
      <c r="R25" s="47" t="s">
        <v>17</v>
      </c>
      <c r="S25" s="68">
        <f>S26+S27</f>
        <v>18032</v>
      </c>
      <c r="T25" s="65">
        <f>T26+T27</f>
        <v>116958.29999999999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5823</v>
      </c>
      <c r="F26" s="66">
        <v>35124.1</v>
      </c>
      <c r="H26" s="123"/>
      <c r="I26" s="30" t="s">
        <v>35</v>
      </c>
      <c r="J26" s="101">
        <v>12</v>
      </c>
      <c r="K26" s="47"/>
      <c r="L26" s="59">
        <v>187</v>
      </c>
      <c r="M26" s="66">
        <v>1128</v>
      </c>
      <c r="O26" s="123"/>
      <c r="P26" s="30" t="s">
        <v>35</v>
      </c>
      <c r="Q26" s="101">
        <v>12</v>
      </c>
      <c r="R26" s="47"/>
      <c r="S26" s="59">
        <v>5636</v>
      </c>
      <c r="T26" s="66">
        <v>33996.1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12807</v>
      </c>
      <c r="F27" s="66">
        <v>85712.9</v>
      </c>
      <c r="H27" s="123"/>
      <c r="I27" s="33" t="s">
        <v>145</v>
      </c>
      <c r="J27" s="101">
        <v>13</v>
      </c>
      <c r="K27" s="47"/>
      <c r="L27" s="59">
        <v>411</v>
      </c>
      <c r="M27" s="66">
        <v>2750.7</v>
      </c>
      <c r="O27" s="123"/>
      <c r="P27" s="33" t="s">
        <v>145</v>
      </c>
      <c r="Q27" s="101">
        <v>13</v>
      </c>
      <c r="R27" s="47"/>
      <c r="S27" s="59">
        <v>12396</v>
      </c>
      <c r="T27" s="66">
        <v>82962.2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2041</v>
      </c>
      <c r="F29" s="65">
        <f>F30+F40+F41</f>
        <v>160063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66</v>
      </c>
      <c r="M29" s="65">
        <f>M30+M40+M41</f>
        <v>5176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1975</v>
      </c>
      <c r="T29" s="65">
        <f>T30+T40+T41</f>
        <v>154887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2041</v>
      </c>
      <c r="F41" s="66">
        <v>160063</v>
      </c>
      <c r="H41" s="123"/>
      <c r="I41" s="41" t="s">
        <v>37</v>
      </c>
      <c r="J41" s="49">
        <v>25</v>
      </c>
      <c r="K41" s="47"/>
      <c r="L41" s="59">
        <v>66</v>
      </c>
      <c r="M41" s="66">
        <v>5176</v>
      </c>
      <c r="O41" s="123"/>
      <c r="P41" s="41" t="s">
        <v>37</v>
      </c>
      <c r="Q41" s="49">
        <v>25</v>
      </c>
      <c r="R41" s="47"/>
      <c r="S41" s="59">
        <v>1975</v>
      </c>
      <c r="T41" s="66">
        <v>154887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554</v>
      </c>
      <c r="F42" s="65">
        <f>F43+F47</f>
        <v>15549</v>
      </c>
      <c r="H42" s="117" t="s">
        <v>26</v>
      </c>
      <c r="I42" s="42" t="s">
        <v>29</v>
      </c>
      <c r="J42" s="49">
        <v>26</v>
      </c>
      <c r="K42" s="47"/>
      <c r="L42" s="68">
        <f>L43+L47</f>
        <v>18</v>
      </c>
      <c r="M42" s="65">
        <f>M43+M47</f>
        <v>505.2</v>
      </c>
      <c r="O42" s="117" t="s">
        <v>26</v>
      </c>
      <c r="P42" s="42" t="s">
        <v>29</v>
      </c>
      <c r="Q42" s="49">
        <v>26</v>
      </c>
      <c r="R42" s="47"/>
      <c r="S42" s="68">
        <f>S43+S47</f>
        <v>536</v>
      </c>
      <c r="T42" s="65">
        <f>T43+T47</f>
        <v>15043.8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554</v>
      </c>
      <c r="F47" s="66">
        <v>15549</v>
      </c>
      <c r="G47" s="105"/>
      <c r="H47" s="119"/>
      <c r="I47" s="41" t="s">
        <v>37</v>
      </c>
      <c r="J47" s="49">
        <v>31</v>
      </c>
      <c r="K47" s="48"/>
      <c r="L47" s="59">
        <v>18</v>
      </c>
      <c r="M47" s="66">
        <v>505.2</v>
      </c>
      <c r="O47" s="119"/>
      <c r="P47" s="41" t="s">
        <v>37</v>
      </c>
      <c r="Q47" s="49">
        <v>31</v>
      </c>
      <c r="R47" s="48"/>
      <c r="S47" s="59">
        <v>536</v>
      </c>
      <c r="T47" s="66">
        <v>15043.8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151</v>
      </c>
      <c r="B7" s="135"/>
      <c r="C7" s="135"/>
      <c r="D7" s="135"/>
      <c r="E7" s="135"/>
      <c r="F7" s="135"/>
      <c r="H7" s="135" t="s">
        <v>151</v>
      </c>
      <c r="I7" s="135"/>
      <c r="J7" s="135"/>
      <c r="K7" s="135"/>
      <c r="L7" s="135"/>
      <c r="M7" s="135"/>
      <c r="O7" s="135" t="s">
        <v>151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391994.89999999997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139192.20000000001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252802.7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3960</v>
      </c>
      <c r="F15" s="65">
        <v>27473.599999999999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1407</v>
      </c>
      <c r="M15" s="65">
        <v>9735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2553</v>
      </c>
      <c r="T15" s="65">
        <v>17738.599999999999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3960</v>
      </c>
      <c r="F16" s="66">
        <v>27399.1</v>
      </c>
      <c r="H16" s="123"/>
      <c r="I16" s="30" t="s">
        <v>10</v>
      </c>
      <c r="J16" s="101">
        <v>3</v>
      </c>
      <c r="K16" s="47"/>
      <c r="L16" s="59">
        <v>1407</v>
      </c>
      <c r="M16" s="66">
        <v>9735</v>
      </c>
      <c r="O16" s="123"/>
      <c r="P16" s="30" t="s">
        <v>10</v>
      </c>
      <c r="Q16" s="101">
        <v>3</v>
      </c>
      <c r="R16" s="47"/>
      <c r="S16" s="59">
        <v>2553</v>
      </c>
      <c r="T16" s="66">
        <v>17664.099999999999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35943</v>
      </c>
      <c r="F19" s="65">
        <f>F20+F21</f>
        <v>80499.899999999994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12768</v>
      </c>
      <c r="M19" s="65">
        <f>M20+M21</f>
        <v>28595.9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23175</v>
      </c>
      <c r="T19" s="65">
        <f>T20+T21</f>
        <v>51904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14568</v>
      </c>
      <c r="F20" s="66">
        <v>52388.6</v>
      </c>
      <c r="H20" s="123"/>
      <c r="I20" s="30" t="s">
        <v>35</v>
      </c>
      <c r="J20" s="101">
        <v>6</v>
      </c>
      <c r="K20" s="47"/>
      <c r="L20" s="59">
        <v>5175</v>
      </c>
      <c r="M20" s="66">
        <v>18610</v>
      </c>
      <c r="O20" s="123"/>
      <c r="P20" s="30" t="s">
        <v>35</v>
      </c>
      <c r="Q20" s="101">
        <v>6</v>
      </c>
      <c r="R20" s="47"/>
      <c r="S20" s="59">
        <v>9393</v>
      </c>
      <c r="T20" s="66">
        <v>33778.6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21375</v>
      </c>
      <c r="F21" s="66">
        <v>28111.3</v>
      </c>
      <c r="H21" s="123"/>
      <c r="I21" s="33" t="s">
        <v>36</v>
      </c>
      <c r="J21" s="101">
        <v>7</v>
      </c>
      <c r="K21" s="47"/>
      <c r="L21" s="59">
        <v>7593</v>
      </c>
      <c r="M21" s="66">
        <v>9985.9</v>
      </c>
      <c r="O21" s="123"/>
      <c r="P21" s="33" t="s">
        <v>36</v>
      </c>
      <c r="Q21" s="101">
        <v>7</v>
      </c>
      <c r="R21" s="47"/>
      <c r="S21" s="59">
        <v>13782</v>
      </c>
      <c r="T21" s="66">
        <v>18125.400000000001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6717</v>
      </c>
      <c r="F22" s="65">
        <f t="shared" ref="F22" si="0">F23+F24</f>
        <v>10928.4</v>
      </c>
      <c r="H22" s="123"/>
      <c r="I22" s="32" t="s">
        <v>31</v>
      </c>
      <c r="J22" s="101">
        <v>8</v>
      </c>
      <c r="K22" s="47" t="s">
        <v>16</v>
      </c>
      <c r="L22" s="68">
        <f>L23+L24</f>
        <v>2386</v>
      </c>
      <c r="M22" s="65">
        <f t="shared" ref="M22" si="1">M23+M24</f>
        <v>3882</v>
      </c>
      <c r="O22" s="123"/>
      <c r="P22" s="32" t="s">
        <v>31</v>
      </c>
      <c r="Q22" s="101">
        <v>8</v>
      </c>
      <c r="R22" s="47" t="s">
        <v>16</v>
      </c>
      <c r="S22" s="68">
        <f>S23+S24</f>
        <v>4331</v>
      </c>
      <c r="T22" s="65">
        <f t="shared" ref="T22" si="2">T23+T24</f>
        <v>7046.4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6717</v>
      </c>
      <c r="F24" s="66">
        <v>10928.4</v>
      </c>
      <c r="H24" s="123"/>
      <c r="I24" s="33" t="s">
        <v>37</v>
      </c>
      <c r="J24" s="101">
        <v>10</v>
      </c>
      <c r="K24" s="47"/>
      <c r="L24" s="59">
        <v>2386</v>
      </c>
      <c r="M24" s="66">
        <v>3882</v>
      </c>
      <c r="O24" s="123"/>
      <c r="P24" s="33" t="s">
        <v>37</v>
      </c>
      <c r="Q24" s="101">
        <v>10</v>
      </c>
      <c r="R24" s="47"/>
      <c r="S24" s="59">
        <v>4331</v>
      </c>
      <c r="T24" s="66">
        <v>7046.4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20735</v>
      </c>
      <c r="F25" s="65">
        <f>F26+F27</f>
        <v>97105.299999999988</v>
      </c>
      <c r="H25" s="123"/>
      <c r="I25" s="32" t="s">
        <v>28</v>
      </c>
      <c r="J25" s="101">
        <v>11</v>
      </c>
      <c r="K25" s="47" t="s">
        <v>17</v>
      </c>
      <c r="L25" s="68">
        <f>L26+L27</f>
        <v>7365</v>
      </c>
      <c r="M25" s="65">
        <f>M26+M27</f>
        <v>34490.699999999997</v>
      </c>
      <c r="O25" s="123"/>
      <c r="P25" s="32" t="s">
        <v>28</v>
      </c>
      <c r="Q25" s="101">
        <v>11</v>
      </c>
      <c r="R25" s="47" t="s">
        <v>17</v>
      </c>
      <c r="S25" s="68">
        <f>S26+S27</f>
        <v>13370</v>
      </c>
      <c r="T25" s="65">
        <f>T26+T27</f>
        <v>62614.6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5744</v>
      </c>
      <c r="F26" s="66">
        <v>37799.199999999997</v>
      </c>
      <c r="H26" s="123"/>
      <c r="I26" s="30" t="s">
        <v>35</v>
      </c>
      <c r="J26" s="101">
        <v>12</v>
      </c>
      <c r="K26" s="47"/>
      <c r="L26" s="59">
        <v>2040</v>
      </c>
      <c r="M26" s="66">
        <v>13424.4</v>
      </c>
      <c r="O26" s="123"/>
      <c r="P26" s="30" t="s">
        <v>35</v>
      </c>
      <c r="Q26" s="101">
        <v>12</v>
      </c>
      <c r="R26" s="47"/>
      <c r="S26" s="59">
        <v>3704</v>
      </c>
      <c r="T26" s="66">
        <v>24374.799999999996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14991</v>
      </c>
      <c r="F27" s="66">
        <v>59306.1</v>
      </c>
      <c r="H27" s="123"/>
      <c r="I27" s="33" t="s">
        <v>145</v>
      </c>
      <c r="J27" s="101">
        <v>13</v>
      </c>
      <c r="K27" s="47"/>
      <c r="L27" s="59">
        <v>5325</v>
      </c>
      <c r="M27" s="66">
        <v>21066.3</v>
      </c>
      <c r="O27" s="123"/>
      <c r="P27" s="33" t="s">
        <v>145</v>
      </c>
      <c r="Q27" s="101">
        <v>13</v>
      </c>
      <c r="R27" s="47"/>
      <c r="S27" s="59">
        <v>9666</v>
      </c>
      <c r="T27" s="66">
        <v>38239.800000000003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2312</v>
      </c>
      <c r="F29" s="65">
        <f>F30+F40+F41</f>
        <v>149572.9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821</v>
      </c>
      <c r="M29" s="65">
        <f>M30+M40+M41</f>
        <v>53113.9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1491</v>
      </c>
      <c r="T29" s="65">
        <f>T30+T40+T41</f>
        <v>96459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2312</v>
      </c>
      <c r="F41" s="66">
        <v>149572.9</v>
      </c>
      <c r="H41" s="123"/>
      <c r="I41" s="41" t="s">
        <v>37</v>
      </c>
      <c r="J41" s="49">
        <v>25</v>
      </c>
      <c r="K41" s="47"/>
      <c r="L41" s="59">
        <v>821</v>
      </c>
      <c r="M41" s="66">
        <v>53113.9</v>
      </c>
      <c r="O41" s="123"/>
      <c r="P41" s="41" t="s">
        <v>37</v>
      </c>
      <c r="Q41" s="49">
        <v>25</v>
      </c>
      <c r="R41" s="47"/>
      <c r="S41" s="59">
        <v>1491</v>
      </c>
      <c r="T41" s="66">
        <v>96459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989</v>
      </c>
      <c r="F42" s="65">
        <f>F43+F47</f>
        <v>26414.799999999999</v>
      </c>
      <c r="H42" s="117" t="s">
        <v>26</v>
      </c>
      <c r="I42" s="42" t="s">
        <v>29</v>
      </c>
      <c r="J42" s="49">
        <v>26</v>
      </c>
      <c r="K42" s="47"/>
      <c r="L42" s="68">
        <f>L43+L47</f>
        <v>351</v>
      </c>
      <c r="M42" s="65">
        <f>M43+M47</f>
        <v>9374.7000000000007</v>
      </c>
      <c r="O42" s="117" t="s">
        <v>26</v>
      </c>
      <c r="P42" s="42" t="s">
        <v>29</v>
      </c>
      <c r="Q42" s="49">
        <v>26</v>
      </c>
      <c r="R42" s="47"/>
      <c r="S42" s="68">
        <f>S43+S47</f>
        <v>638</v>
      </c>
      <c r="T42" s="65">
        <f>T43+T47</f>
        <v>17040.099999999999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989</v>
      </c>
      <c r="F47" s="66">
        <v>26414.799999999999</v>
      </c>
      <c r="G47" s="105"/>
      <c r="H47" s="119"/>
      <c r="I47" s="41" t="s">
        <v>37</v>
      </c>
      <c r="J47" s="49">
        <v>31</v>
      </c>
      <c r="K47" s="48"/>
      <c r="L47" s="59">
        <v>351</v>
      </c>
      <c r="M47" s="66">
        <v>9374.7000000000007</v>
      </c>
      <c r="O47" s="119"/>
      <c r="P47" s="41" t="s">
        <v>37</v>
      </c>
      <c r="Q47" s="49">
        <v>31</v>
      </c>
      <c r="R47" s="48"/>
      <c r="S47" s="59">
        <v>638</v>
      </c>
      <c r="T47" s="66">
        <v>17040.099999999999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152</v>
      </c>
      <c r="B7" s="135"/>
      <c r="C7" s="135"/>
      <c r="D7" s="135"/>
      <c r="E7" s="135"/>
      <c r="F7" s="135"/>
      <c r="H7" s="135" t="s">
        <v>152</v>
      </c>
      <c r="I7" s="135"/>
      <c r="J7" s="135"/>
      <c r="K7" s="135"/>
      <c r="L7" s="135"/>
      <c r="M7" s="135"/>
      <c r="O7" s="135" t="s">
        <v>152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225970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49804.100000000006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176165.9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394</v>
      </c>
      <c r="F15" s="65">
        <v>3541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87</v>
      </c>
      <c r="M15" s="65">
        <v>781.9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307</v>
      </c>
      <c r="T15" s="65">
        <v>2759.1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394</v>
      </c>
      <c r="F16" s="66">
        <v>3541</v>
      </c>
      <c r="H16" s="123"/>
      <c r="I16" s="30" t="s">
        <v>10</v>
      </c>
      <c r="J16" s="101">
        <v>3</v>
      </c>
      <c r="K16" s="47"/>
      <c r="L16" s="59">
        <v>87</v>
      </c>
      <c r="M16" s="66">
        <v>781.9</v>
      </c>
      <c r="O16" s="123"/>
      <c r="P16" s="30" t="s">
        <v>10</v>
      </c>
      <c r="Q16" s="101">
        <v>3</v>
      </c>
      <c r="R16" s="47"/>
      <c r="S16" s="59">
        <v>307</v>
      </c>
      <c r="T16" s="66">
        <v>2759.1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38569</v>
      </c>
      <c r="F19" s="65">
        <f>F20+F21</f>
        <v>65314.7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8503</v>
      </c>
      <c r="M19" s="65">
        <f>M20+M21</f>
        <v>14400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30066</v>
      </c>
      <c r="T19" s="65">
        <f>T20+T21</f>
        <v>50914.7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12962</v>
      </c>
      <c r="F20" s="66">
        <v>34884.400000000001</v>
      </c>
      <c r="H20" s="123"/>
      <c r="I20" s="30" t="s">
        <v>35</v>
      </c>
      <c r="J20" s="101">
        <v>6</v>
      </c>
      <c r="K20" s="47"/>
      <c r="L20" s="59">
        <v>2858</v>
      </c>
      <c r="M20" s="66">
        <v>7691.7</v>
      </c>
      <c r="O20" s="123"/>
      <c r="P20" s="30" t="s">
        <v>35</v>
      </c>
      <c r="Q20" s="101">
        <v>6</v>
      </c>
      <c r="R20" s="47"/>
      <c r="S20" s="59">
        <v>10104</v>
      </c>
      <c r="T20" s="66">
        <v>27192.7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25607</v>
      </c>
      <c r="F21" s="66">
        <v>30430.3</v>
      </c>
      <c r="H21" s="123"/>
      <c r="I21" s="33" t="s">
        <v>36</v>
      </c>
      <c r="J21" s="101">
        <v>7</v>
      </c>
      <c r="K21" s="47"/>
      <c r="L21" s="59">
        <v>5645</v>
      </c>
      <c r="M21" s="66">
        <v>6708.3</v>
      </c>
      <c r="O21" s="123"/>
      <c r="P21" s="33" t="s">
        <v>36</v>
      </c>
      <c r="Q21" s="101">
        <v>7</v>
      </c>
      <c r="R21" s="47"/>
      <c r="S21" s="59">
        <v>19962</v>
      </c>
      <c r="T21" s="66">
        <v>23722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4142</v>
      </c>
      <c r="F22" s="65">
        <f t="shared" ref="F22" si="0">F23+F24</f>
        <v>5211.1000000000004</v>
      </c>
      <c r="H22" s="123"/>
      <c r="I22" s="32" t="s">
        <v>31</v>
      </c>
      <c r="J22" s="101">
        <v>8</v>
      </c>
      <c r="K22" s="47" t="s">
        <v>16</v>
      </c>
      <c r="L22" s="68">
        <f>L23+L24</f>
        <v>913</v>
      </c>
      <c r="M22" s="65">
        <f t="shared" ref="M22" si="1">M23+M24</f>
        <v>1148.7</v>
      </c>
      <c r="O22" s="123"/>
      <c r="P22" s="32" t="s">
        <v>31</v>
      </c>
      <c r="Q22" s="101">
        <v>8</v>
      </c>
      <c r="R22" s="47" t="s">
        <v>16</v>
      </c>
      <c r="S22" s="68">
        <f>S23+S24</f>
        <v>3229</v>
      </c>
      <c r="T22" s="65">
        <f t="shared" ref="T22" si="2">T23+T24</f>
        <v>4062.4000000000005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4142</v>
      </c>
      <c r="F23" s="66">
        <v>5211.1000000000004</v>
      </c>
      <c r="H23" s="123"/>
      <c r="I23" s="30" t="s">
        <v>35</v>
      </c>
      <c r="J23" s="101">
        <v>9</v>
      </c>
      <c r="K23" s="47"/>
      <c r="L23" s="59">
        <v>913</v>
      </c>
      <c r="M23" s="66">
        <v>1148.7</v>
      </c>
      <c r="O23" s="123"/>
      <c r="P23" s="30" t="s">
        <v>35</v>
      </c>
      <c r="Q23" s="101">
        <v>9</v>
      </c>
      <c r="R23" s="47"/>
      <c r="S23" s="59">
        <v>3229</v>
      </c>
      <c r="T23" s="66">
        <v>4062.4000000000005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19811</v>
      </c>
      <c r="F25" s="65">
        <f>F26+F27</f>
        <v>90833.9</v>
      </c>
      <c r="H25" s="123"/>
      <c r="I25" s="32" t="s">
        <v>28</v>
      </c>
      <c r="J25" s="101">
        <v>11</v>
      </c>
      <c r="K25" s="47" t="s">
        <v>17</v>
      </c>
      <c r="L25" s="68">
        <f>L26+L27</f>
        <v>4367</v>
      </c>
      <c r="M25" s="65">
        <f>M26+M27</f>
        <v>20023</v>
      </c>
      <c r="O25" s="123"/>
      <c r="P25" s="32" t="s">
        <v>28</v>
      </c>
      <c r="Q25" s="101">
        <v>11</v>
      </c>
      <c r="R25" s="47" t="s">
        <v>17</v>
      </c>
      <c r="S25" s="68">
        <f>S26+S27</f>
        <v>15444</v>
      </c>
      <c r="T25" s="65">
        <f>T26+T27</f>
        <v>70810.899999999994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3694</v>
      </c>
      <c r="F26" s="66">
        <v>26635.5</v>
      </c>
      <c r="H26" s="123"/>
      <c r="I26" s="30" t="s">
        <v>35</v>
      </c>
      <c r="J26" s="101">
        <v>12</v>
      </c>
      <c r="K26" s="47"/>
      <c r="L26" s="59">
        <v>814</v>
      </c>
      <c r="M26" s="66">
        <v>5870.4000000000005</v>
      </c>
      <c r="O26" s="123"/>
      <c r="P26" s="30" t="s">
        <v>35</v>
      </c>
      <c r="Q26" s="101">
        <v>12</v>
      </c>
      <c r="R26" s="47"/>
      <c r="S26" s="59">
        <v>2880</v>
      </c>
      <c r="T26" s="66">
        <v>20765.099999999999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16117</v>
      </c>
      <c r="F27" s="66">
        <v>64198.400000000001</v>
      </c>
      <c r="H27" s="123"/>
      <c r="I27" s="33" t="s">
        <v>145</v>
      </c>
      <c r="J27" s="101">
        <v>13</v>
      </c>
      <c r="K27" s="47"/>
      <c r="L27" s="59">
        <v>3553</v>
      </c>
      <c r="M27" s="66">
        <v>14152.6</v>
      </c>
      <c r="O27" s="123"/>
      <c r="P27" s="33" t="s">
        <v>145</v>
      </c>
      <c r="Q27" s="101">
        <v>13</v>
      </c>
      <c r="R27" s="47"/>
      <c r="S27" s="59">
        <v>12564</v>
      </c>
      <c r="T27" s="66">
        <v>50045.8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1485</v>
      </c>
      <c r="F29" s="65">
        <f>F30+F40+F41</f>
        <v>49920.799999999988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327</v>
      </c>
      <c r="M29" s="65">
        <f>M30+M40+M41</f>
        <v>10992.7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1158</v>
      </c>
      <c r="T29" s="65">
        <f>T30+T40+T41</f>
        <v>38928.099999999991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1485</v>
      </c>
      <c r="F30" s="66">
        <v>49920.799999999988</v>
      </c>
      <c r="G30" s="37"/>
      <c r="H30" s="123"/>
      <c r="I30" s="36" t="s">
        <v>42</v>
      </c>
      <c r="J30" s="49">
        <v>15</v>
      </c>
      <c r="K30" s="48" t="s">
        <v>9</v>
      </c>
      <c r="L30" s="59">
        <v>327</v>
      </c>
      <c r="M30" s="66">
        <v>10992.7</v>
      </c>
      <c r="N30" s="37"/>
      <c r="O30" s="123"/>
      <c r="P30" s="36" t="s">
        <v>42</v>
      </c>
      <c r="Q30" s="49">
        <v>15</v>
      </c>
      <c r="R30" s="48" t="s">
        <v>9</v>
      </c>
      <c r="S30" s="59">
        <v>1158</v>
      </c>
      <c r="T30" s="66">
        <v>38928.099999999991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567</v>
      </c>
      <c r="F42" s="65">
        <f>F43+F47</f>
        <v>11148.5</v>
      </c>
      <c r="H42" s="117" t="s">
        <v>26</v>
      </c>
      <c r="I42" s="42" t="s">
        <v>29</v>
      </c>
      <c r="J42" s="49">
        <v>26</v>
      </c>
      <c r="K42" s="47"/>
      <c r="L42" s="68">
        <f>L43+L47</f>
        <v>125</v>
      </c>
      <c r="M42" s="65">
        <f>M43+M47</f>
        <v>2457.8000000000002</v>
      </c>
      <c r="O42" s="117" t="s">
        <v>26</v>
      </c>
      <c r="P42" s="42" t="s">
        <v>29</v>
      </c>
      <c r="Q42" s="49">
        <v>26</v>
      </c>
      <c r="R42" s="47"/>
      <c r="S42" s="68">
        <f>S43+S47</f>
        <v>442</v>
      </c>
      <c r="T42" s="65">
        <f>T43+T47</f>
        <v>8690.7000000000007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567</v>
      </c>
      <c r="F43" s="66">
        <v>11148.5</v>
      </c>
      <c r="H43" s="118"/>
      <c r="I43" s="36" t="s">
        <v>42</v>
      </c>
      <c r="J43" s="49">
        <v>27</v>
      </c>
      <c r="K43" s="47"/>
      <c r="L43" s="59">
        <v>125</v>
      </c>
      <c r="M43" s="66">
        <v>2457.8000000000002</v>
      </c>
      <c r="O43" s="118"/>
      <c r="P43" s="36" t="s">
        <v>42</v>
      </c>
      <c r="Q43" s="49">
        <v>27</v>
      </c>
      <c r="R43" s="47"/>
      <c r="S43" s="59">
        <v>442</v>
      </c>
      <c r="T43" s="66">
        <v>8690.7000000000007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153</v>
      </c>
      <c r="B7" s="135"/>
      <c r="C7" s="135"/>
      <c r="D7" s="135"/>
      <c r="E7" s="135"/>
      <c r="F7" s="135"/>
      <c r="H7" s="135" t="s">
        <v>153</v>
      </c>
      <c r="I7" s="135"/>
      <c r="J7" s="135"/>
      <c r="K7" s="135"/>
      <c r="L7" s="135"/>
      <c r="M7" s="135"/>
      <c r="O7" s="135" t="s">
        <v>153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465435.50000000006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6508.7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458926.8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5706</v>
      </c>
      <c r="F15" s="65">
        <v>37266.699999999997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80</v>
      </c>
      <c r="M15" s="65">
        <v>521.4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5626</v>
      </c>
      <c r="T15" s="65">
        <v>36745.299999999996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5706</v>
      </c>
      <c r="F16" s="66">
        <v>37192.199999999997</v>
      </c>
      <c r="H16" s="123"/>
      <c r="I16" s="30" t="s">
        <v>10</v>
      </c>
      <c r="J16" s="101">
        <v>3</v>
      </c>
      <c r="K16" s="47"/>
      <c r="L16" s="59">
        <v>80</v>
      </c>
      <c r="M16" s="66">
        <v>521.4</v>
      </c>
      <c r="O16" s="123"/>
      <c r="P16" s="30" t="s">
        <v>10</v>
      </c>
      <c r="Q16" s="101">
        <v>3</v>
      </c>
      <c r="R16" s="47"/>
      <c r="S16" s="59">
        <v>5626</v>
      </c>
      <c r="T16" s="66">
        <v>36670.799999999996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57123</v>
      </c>
      <c r="F19" s="65">
        <f>F20+F21</f>
        <v>103223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798</v>
      </c>
      <c r="M19" s="65">
        <f>M20+M21</f>
        <v>1441.4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56325</v>
      </c>
      <c r="T19" s="65">
        <f>T20+T21</f>
        <v>101781.59999999999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18916</v>
      </c>
      <c r="F20" s="66">
        <v>67530.899999999994</v>
      </c>
      <c r="H20" s="123"/>
      <c r="I20" s="30" t="s">
        <v>35</v>
      </c>
      <c r="J20" s="101">
        <v>6</v>
      </c>
      <c r="K20" s="47"/>
      <c r="L20" s="59">
        <v>264</v>
      </c>
      <c r="M20" s="66">
        <v>942.5</v>
      </c>
      <c r="O20" s="123"/>
      <c r="P20" s="30" t="s">
        <v>35</v>
      </c>
      <c r="Q20" s="101">
        <v>6</v>
      </c>
      <c r="R20" s="47"/>
      <c r="S20" s="59">
        <v>18652</v>
      </c>
      <c r="T20" s="66">
        <v>66588.399999999994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38207</v>
      </c>
      <c r="F21" s="66">
        <v>35692.1</v>
      </c>
      <c r="H21" s="123"/>
      <c r="I21" s="33" t="s">
        <v>36</v>
      </c>
      <c r="J21" s="101">
        <v>7</v>
      </c>
      <c r="K21" s="47"/>
      <c r="L21" s="59">
        <v>534</v>
      </c>
      <c r="M21" s="66">
        <v>498.9</v>
      </c>
      <c r="O21" s="123"/>
      <c r="P21" s="33" t="s">
        <v>36</v>
      </c>
      <c r="Q21" s="101">
        <v>7</v>
      </c>
      <c r="R21" s="47"/>
      <c r="S21" s="59">
        <v>37673</v>
      </c>
      <c r="T21" s="66">
        <v>35193.199999999997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4188</v>
      </c>
      <c r="F22" s="65">
        <f t="shared" ref="F22" si="0">F23+F24</f>
        <v>7549.4</v>
      </c>
      <c r="H22" s="123"/>
      <c r="I22" s="32" t="s">
        <v>31</v>
      </c>
      <c r="J22" s="101">
        <v>8</v>
      </c>
      <c r="K22" s="47" t="s">
        <v>16</v>
      </c>
      <c r="L22" s="68">
        <f>L23+L24</f>
        <v>59</v>
      </c>
      <c r="M22" s="65">
        <f t="shared" ref="M22" si="1">M23+M24</f>
        <v>106.4</v>
      </c>
      <c r="O22" s="123"/>
      <c r="P22" s="32" t="s">
        <v>31</v>
      </c>
      <c r="Q22" s="101">
        <v>8</v>
      </c>
      <c r="R22" s="47" t="s">
        <v>16</v>
      </c>
      <c r="S22" s="68">
        <f>S23+S24</f>
        <v>4129</v>
      </c>
      <c r="T22" s="65">
        <f t="shared" ref="T22" si="2">T23+T24</f>
        <v>7443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4188</v>
      </c>
      <c r="F24" s="66">
        <v>7549.4</v>
      </c>
      <c r="H24" s="123"/>
      <c r="I24" s="33" t="s">
        <v>37</v>
      </c>
      <c r="J24" s="101">
        <v>10</v>
      </c>
      <c r="K24" s="47"/>
      <c r="L24" s="59">
        <v>59</v>
      </c>
      <c r="M24" s="66">
        <v>106.4</v>
      </c>
      <c r="O24" s="123"/>
      <c r="P24" s="33" t="s">
        <v>37</v>
      </c>
      <c r="Q24" s="101">
        <v>10</v>
      </c>
      <c r="R24" s="47"/>
      <c r="S24" s="59">
        <v>4129</v>
      </c>
      <c r="T24" s="66">
        <v>7443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30490</v>
      </c>
      <c r="F25" s="65">
        <f>F26+F27</f>
        <v>145581.70000000001</v>
      </c>
      <c r="H25" s="123"/>
      <c r="I25" s="32" t="s">
        <v>28</v>
      </c>
      <c r="J25" s="101">
        <v>11</v>
      </c>
      <c r="K25" s="47" t="s">
        <v>17</v>
      </c>
      <c r="L25" s="68">
        <f>L26+L27</f>
        <v>426</v>
      </c>
      <c r="M25" s="65">
        <f>M26+M27</f>
        <v>2035.6</v>
      </c>
      <c r="O25" s="123"/>
      <c r="P25" s="32" t="s">
        <v>28</v>
      </c>
      <c r="Q25" s="101">
        <v>11</v>
      </c>
      <c r="R25" s="47" t="s">
        <v>17</v>
      </c>
      <c r="S25" s="68">
        <f>S26+S27</f>
        <v>30064</v>
      </c>
      <c r="T25" s="65">
        <f>T26+T27</f>
        <v>143546.09999999998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8067</v>
      </c>
      <c r="F26" s="66">
        <v>70286.899999999994</v>
      </c>
      <c r="H26" s="123"/>
      <c r="I26" s="30" t="s">
        <v>35</v>
      </c>
      <c r="J26" s="101">
        <v>12</v>
      </c>
      <c r="K26" s="47"/>
      <c r="L26" s="59">
        <v>113</v>
      </c>
      <c r="M26" s="66">
        <v>984.6</v>
      </c>
      <c r="O26" s="123"/>
      <c r="P26" s="30" t="s">
        <v>35</v>
      </c>
      <c r="Q26" s="101">
        <v>12</v>
      </c>
      <c r="R26" s="47"/>
      <c r="S26" s="59">
        <v>7954</v>
      </c>
      <c r="T26" s="66">
        <v>69302.299999999988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22423</v>
      </c>
      <c r="F27" s="66">
        <v>75294.8</v>
      </c>
      <c r="H27" s="123"/>
      <c r="I27" s="33" t="s">
        <v>145</v>
      </c>
      <c r="J27" s="101">
        <v>13</v>
      </c>
      <c r="K27" s="47"/>
      <c r="L27" s="59">
        <v>313</v>
      </c>
      <c r="M27" s="66">
        <v>1051</v>
      </c>
      <c r="O27" s="123"/>
      <c r="P27" s="33" t="s">
        <v>145</v>
      </c>
      <c r="Q27" s="101">
        <v>13</v>
      </c>
      <c r="R27" s="47"/>
      <c r="S27" s="59">
        <v>22110</v>
      </c>
      <c r="T27" s="66">
        <v>74243.8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2126</v>
      </c>
      <c r="F29" s="65">
        <f>F30+F40+F41</f>
        <v>130086.3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30</v>
      </c>
      <c r="M29" s="65">
        <f>M30+M40+M41</f>
        <v>1835.6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2096</v>
      </c>
      <c r="T29" s="65">
        <f>T30+T40+T41</f>
        <v>128250.7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2126</v>
      </c>
      <c r="F41" s="66">
        <v>130086.3</v>
      </c>
      <c r="H41" s="123"/>
      <c r="I41" s="41" t="s">
        <v>37</v>
      </c>
      <c r="J41" s="49">
        <v>25</v>
      </c>
      <c r="K41" s="47"/>
      <c r="L41" s="59">
        <v>30</v>
      </c>
      <c r="M41" s="66">
        <v>1835.6</v>
      </c>
      <c r="O41" s="123"/>
      <c r="P41" s="41" t="s">
        <v>37</v>
      </c>
      <c r="Q41" s="49">
        <v>25</v>
      </c>
      <c r="R41" s="47"/>
      <c r="S41" s="59">
        <v>2096</v>
      </c>
      <c r="T41" s="66">
        <v>128250.7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1395</v>
      </c>
      <c r="F42" s="65">
        <f>F43+F47</f>
        <v>41728.400000000001</v>
      </c>
      <c r="H42" s="117" t="s">
        <v>26</v>
      </c>
      <c r="I42" s="42" t="s">
        <v>29</v>
      </c>
      <c r="J42" s="49">
        <v>26</v>
      </c>
      <c r="K42" s="47"/>
      <c r="L42" s="68">
        <f>L43+L47</f>
        <v>19</v>
      </c>
      <c r="M42" s="65">
        <f>M43+M47</f>
        <v>568.29999999999995</v>
      </c>
      <c r="O42" s="117" t="s">
        <v>26</v>
      </c>
      <c r="P42" s="42" t="s">
        <v>29</v>
      </c>
      <c r="Q42" s="49">
        <v>26</v>
      </c>
      <c r="R42" s="47"/>
      <c r="S42" s="68">
        <f>S43+S47</f>
        <v>1376</v>
      </c>
      <c r="T42" s="65">
        <f>T43+T47</f>
        <v>41160.1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1395</v>
      </c>
      <c r="F47" s="66">
        <v>41728.400000000001</v>
      </c>
      <c r="G47" s="105"/>
      <c r="H47" s="119"/>
      <c r="I47" s="41" t="s">
        <v>37</v>
      </c>
      <c r="J47" s="49">
        <v>31</v>
      </c>
      <c r="K47" s="48"/>
      <c r="L47" s="59">
        <v>19</v>
      </c>
      <c r="M47" s="66">
        <v>568.29999999999995</v>
      </c>
      <c r="O47" s="119"/>
      <c r="P47" s="41" t="s">
        <v>37</v>
      </c>
      <c r="Q47" s="49">
        <v>31</v>
      </c>
      <c r="R47" s="48"/>
      <c r="S47" s="59">
        <v>1376</v>
      </c>
      <c r="T47" s="66">
        <v>41160.1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154</v>
      </c>
      <c r="B7" s="135"/>
      <c r="C7" s="135"/>
      <c r="D7" s="135"/>
      <c r="E7" s="135"/>
      <c r="F7" s="135"/>
      <c r="H7" s="135" t="s">
        <v>154</v>
      </c>
      <c r="I7" s="135"/>
      <c r="J7" s="135"/>
      <c r="K7" s="135"/>
      <c r="L7" s="135"/>
      <c r="M7" s="135"/>
      <c r="O7" s="135" t="s">
        <v>154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343815.89999999997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143834.29999999999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199981.6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4154</v>
      </c>
      <c r="F15" s="65">
        <v>25751.200000000001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1738</v>
      </c>
      <c r="M15" s="65">
        <v>10779.4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2416</v>
      </c>
      <c r="T15" s="65">
        <v>14971.800000000001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4154</v>
      </c>
      <c r="F16" s="66">
        <v>25229.7</v>
      </c>
      <c r="H16" s="123"/>
      <c r="I16" s="30" t="s">
        <v>10</v>
      </c>
      <c r="J16" s="101">
        <v>3</v>
      </c>
      <c r="K16" s="47"/>
      <c r="L16" s="59">
        <v>1738</v>
      </c>
      <c r="M16" s="66">
        <v>10555.9</v>
      </c>
      <c r="O16" s="123"/>
      <c r="P16" s="30" t="s">
        <v>10</v>
      </c>
      <c r="Q16" s="101">
        <v>3</v>
      </c>
      <c r="R16" s="47"/>
      <c r="S16" s="59">
        <v>2416</v>
      </c>
      <c r="T16" s="66">
        <v>14673.800000000001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7</v>
      </c>
      <c r="F18" s="66">
        <v>521.5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3</v>
      </c>
      <c r="M18" s="66">
        <v>223.5</v>
      </c>
      <c r="N18" s="31"/>
      <c r="O18" s="123"/>
      <c r="P18" s="30" t="s">
        <v>11</v>
      </c>
      <c r="Q18" s="101">
        <v>4</v>
      </c>
      <c r="R18" s="47" t="s">
        <v>12</v>
      </c>
      <c r="S18" s="59">
        <v>4</v>
      </c>
      <c r="T18" s="66">
        <v>298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53631</v>
      </c>
      <c r="F19" s="65">
        <f>F20+F21</f>
        <v>85352.9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22439</v>
      </c>
      <c r="M19" s="65">
        <f>M20+M21</f>
        <v>35711.300000000003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31192</v>
      </c>
      <c r="T19" s="65">
        <f>T20+T21</f>
        <v>49641.599999999999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21384</v>
      </c>
      <c r="F20" s="66">
        <v>56885.8</v>
      </c>
      <c r="H20" s="123"/>
      <c r="I20" s="30" t="s">
        <v>35</v>
      </c>
      <c r="J20" s="101">
        <v>6</v>
      </c>
      <c r="K20" s="47"/>
      <c r="L20" s="59">
        <v>8947</v>
      </c>
      <c r="M20" s="66">
        <v>23800.799999999999</v>
      </c>
      <c r="O20" s="123"/>
      <c r="P20" s="30" t="s">
        <v>35</v>
      </c>
      <c r="Q20" s="101">
        <v>6</v>
      </c>
      <c r="R20" s="47"/>
      <c r="S20" s="59">
        <v>12437</v>
      </c>
      <c r="T20" s="66">
        <v>33085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32247</v>
      </c>
      <c r="F21" s="66">
        <v>28467.1</v>
      </c>
      <c r="H21" s="123"/>
      <c r="I21" s="33" t="s">
        <v>36</v>
      </c>
      <c r="J21" s="101">
        <v>7</v>
      </c>
      <c r="K21" s="47"/>
      <c r="L21" s="59">
        <v>13492</v>
      </c>
      <c r="M21" s="66">
        <v>11910.5</v>
      </c>
      <c r="O21" s="123"/>
      <c r="P21" s="33" t="s">
        <v>36</v>
      </c>
      <c r="Q21" s="101">
        <v>7</v>
      </c>
      <c r="R21" s="47"/>
      <c r="S21" s="59">
        <v>18755</v>
      </c>
      <c r="T21" s="66">
        <v>16556.599999999999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6085</v>
      </c>
      <c r="F22" s="65">
        <f t="shared" ref="F22" si="0">F23+F24</f>
        <v>7528.9</v>
      </c>
      <c r="H22" s="123"/>
      <c r="I22" s="32" t="s">
        <v>31</v>
      </c>
      <c r="J22" s="101">
        <v>8</v>
      </c>
      <c r="K22" s="47" t="s">
        <v>16</v>
      </c>
      <c r="L22" s="68">
        <f>L23+L24</f>
        <v>2546</v>
      </c>
      <c r="M22" s="65">
        <f t="shared" ref="M22" si="1">M23+M24</f>
        <v>3150.1</v>
      </c>
      <c r="O22" s="123"/>
      <c r="P22" s="32" t="s">
        <v>31</v>
      </c>
      <c r="Q22" s="101">
        <v>8</v>
      </c>
      <c r="R22" s="47" t="s">
        <v>16</v>
      </c>
      <c r="S22" s="68">
        <f>S23+S24</f>
        <v>3539</v>
      </c>
      <c r="T22" s="65">
        <f t="shared" ref="T22" si="2">T23+T24</f>
        <v>4378.7999999999993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6085</v>
      </c>
      <c r="F23" s="66">
        <v>7528.9</v>
      </c>
      <c r="H23" s="123"/>
      <c r="I23" s="30" t="s">
        <v>35</v>
      </c>
      <c r="J23" s="101">
        <v>9</v>
      </c>
      <c r="K23" s="47"/>
      <c r="L23" s="59">
        <v>2546</v>
      </c>
      <c r="M23" s="66">
        <v>3150.1</v>
      </c>
      <c r="O23" s="123"/>
      <c r="P23" s="30" t="s">
        <v>35</v>
      </c>
      <c r="Q23" s="101">
        <v>9</v>
      </c>
      <c r="R23" s="47"/>
      <c r="S23" s="59">
        <v>3539</v>
      </c>
      <c r="T23" s="66">
        <v>4378.7999999999993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17070</v>
      </c>
      <c r="F25" s="65">
        <f>F26+F27</f>
        <v>106594.6</v>
      </c>
      <c r="H25" s="123"/>
      <c r="I25" s="32" t="s">
        <v>28</v>
      </c>
      <c r="J25" s="101">
        <v>11</v>
      </c>
      <c r="K25" s="47" t="s">
        <v>17</v>
      </c>
      <c r="L25" s="68">
        <f>L26+L27</f>
        <v>7142</v>
      </c>
      <c r="M25" s="65">
        <f>M26+M27</f>
        <v>44590.7</v>
      </c>
      <c r="O25" s="123"/>
      <c r="P25" s="32" t="s">
        <v>28</v>
      </c>
      <c r="Q25" s="101">
        <v>11</v>
      </c>
      <c r="R25" s="47" t="s">
        <v>17</v>
      </c>
      <c r="S25" s="68">
        <f>S26+S27</f>
        <v>9928</v>
      </c>
      <c r="T25" s="65">
        <f>T26+T27</f>
        <v>62003.9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7094</v>
      </c>
      <c r="F26" s="66">
        <v>46537.9</v>
      </c>
      <c r="H26" s="123"/>
      <c r="I26" s="30" t="s">
        <v>35</v>
      </c>
      <c r="J26" s="101">
        <v>12</v>
      </c>
      <c r="K26" s="47"/>
      <c r="L26" s="59">
        <v>2968</v>
      </c>
      <c r="M26" s="66">
        <v>19462.699999999997</v>
      </c>
      <c r="O26" s="123"/>
      <c r="P26" s="30" t="s">
        <v>35</v>
      </c>
      <c r="Q26" s="101">
        <v>12</v>
      </c>
      <c r="R26" s="47"/>
      <c r="S26" s="59">
        <v>4126</v>
      </c>
      <c r="T26" s="66">
        <v>27075.200000000004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9976</v>
      </c>
      <c r="F27" s="66">
        <v>60056.7</v>
      </c>
      <c r="H27" s="123"/>
      <c r="I27" s="33" t="s">
        <v>145</v>
      </c>
      <c r="J27" s="101">
        <v>13</v>
      </c>
      <c r="K27" s="47"/>
      <c r="L27" s="59">
        <v>4174</v>
      </c>
      <c r="M27" s="66">
        <v>25128</v>
      </c>
      <c r="O27" s="123"/>
      <c r="P27" s="33" t="s">
        <v>145</v>
      </c>
      <c r="Q27" s="101">
        <v>13</v>
      </c>
      <c r="R27" s="47"/>
      <c r="S27" s="59">
        <v>5802</v>
      </c>
      <c r="T27" s="66">
        <v>34928.699999999997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2116</v>
      </c>
      <c r="F29" s="65">
        <f>F30+F40+F41</f>
        <v>92146.5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885</v>
      </c>
      <c r="M29" s="65">
        <f>M30+M40+M41</f>
        <v>38539.5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1231</v>
      </c>
      <c r="T29" s="65">
        <f>T30+T40+T41</f>
        <v>53607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2116</v>
      </c>
      <c r="F30" s="66">
        <v>92146.5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885</v>
      </c>
      <c r="M30" s="66">
        <v>38539.5</v>
      </c>
      <c r="N30" s="37"/>
      <c r="O30" s="123"/>
      <c r="P30" s="36" t="s">
        <v>42</v>
      </c>
      <c r="Q30" s="49">
        <v>15</v>
      </c>
      <c r="R30" s="48" t="s">
        <v>9</v>
      </c>
      <c r="S30" s="59">
        <v>1231</v>
      </c>
      <c r="T30" s="66">
        <v>53607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913</v>
      </c>
      <c r="F42" s="65">
        <f>F43+F47</f>
        <v>26441.800000000003</v>
      </c>
      <c r="H42" s="117" t="s">
        <v>26</v>
      </c>
      <c r="I42" s="42" t="s">
        <v>29</v>
      </c>
      <c r="J42" s="49">
        <v>26</v>
      </c>
      <c r="K42" s="47"/>
      <c r="L42" s="68">
        <f>L43+L47</f>
        <v>382</v>
      </c>
      <c r="M42" s="65">
        <f>M43+M47</f>
        <v>11063.3</v>
      </c>
      <c r="O42" s="117" t="s">
        <v>26</v>
      </c>
      <c r="P42" s="42" t="s">
        <v>29</v>
      </c>
      <c r="Q42" s="49">
        <v>26</v>
      </c>
      <c r="R42" s="47"/>
      <c r="S42" s="68">
        <f>S43+S47</f>
        <v>531</v>
      </c>
      <c r="T42" s="65">
        <f>T43+T47</f>
        <v>15378.500000000004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913</v>
      </c>
      <c r="F43" s="66">
        <v>26441.800000000003</v>
      </c>
      <c r="H43" s="118"/>
      <c r="I43" s="36" t="s">
        <v>42</v>
      </c>
      <c r="J43" s="49">
        <v>27</v>
      </c>
      <c r="K43" s="47"/>
      <c r="L43" s="59">
        <v>382</v>
      </c>
      <c r="M43" s="66">
        <v>11063.3</v>
      </c>
      <c r="O43" s="118"/>
      <c r="P43" s="36" t="s">
        <v>42</v>
      </c>
      <c r="Q43" s="49">
        <v>27</v>
      </c>
      <c r="R43" s="47"/>
      <c r="S43" s="59">
        <v>531</v>
      </c>
      <c r="T43" s="66">
        <v>15378.500000000004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156</v>
      </c>
      <c r="B7" s="135"/>
      <c r="C7" s="135"/>
      <c r="D7" s="135"/>
      <c r="E7" s="135"/>
      <c r="F7" s="135"/>
      <c r="H7" s="135" t="s">
        <v>156</v>
      </c>
      <c r="I7" s="135"/>
      <c r="J7" s="135"/>
      <c r="K7" s="135"/>
      <c r="L7" s="135"/>
      <c r="M7" s="135"/>
      <c r="O7" s="135" t="s">
        <v>156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288662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12484.3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276177.69999999995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3100</v>
      </c>
      <c r="F15" s="65">
        <v>21580.799999999999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134</v>
      </c>
      <c r="M15" s="65">
        <v>910.3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2966</v>
      </c>
      <c r="T15" s="65">
        <v>20670.5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3100</v>
      </c>
      <c r="F16" s="66">
        <v>21059.3</v>
      </c>
      <c r="H16" s="123"/>
      <c r="I16" s="30" t="s">
        <v>10</v>
      </c>
      <c r="J16" s="101">
        <v>3</v>
      </c>
      <c r="K16" s="47"/>
      <c r="L16" s="59">
        <v>134</v>
      </c>
      <c r="M16" s="66">
        <v>910.3</v>
      </c>
      <c r="O16" s="123"/>
      <c r="P16" s="30" t="s">
        <v>10</v>
      </c>
      <c r="Q16" s="101">
        <v>3</v>
      </c>
      <c r="R16" s="47"/>
      <c r="S16" s="59">
        <v>2966</v>
      </c>
      <c r="T16" s="66">
        <v>20149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7</v>
      </c>
      <c r="F18" s="66">
        <v>521.5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7</v>
      </c>
      <c r="T18" s="66">
        <v>521.5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42424</v>
      </c>
      <c r="F19" s="65">
        <f>F20+F21</f>
        <v>62326.5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1840</v>
      </c>
      <c r="M19" s="65">
        <f>M20+M21</f>
        <v>2703.6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40584</v>
      </c>
      <c r="T19" s="65">
        <f>T20+T21</f>
        <v>59622.899999999994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12793</v>
      </c>
      <c r="F20" s="66">
        <v>40259.199999999997</v>
      </c>
      <c r="H20" s="123"/>
      <c r="I20" s="30" t="s">
        <v>35</v>
      </c>
      <c r="J20" s="101">
        <v>6</v>
      </c>
      <c r="K20" s="47"/>
      <c r="L20" s="59">
        <v>555</v>
      </c>
      <c r="M20" s="66">
        <v>1746.6</v>
      </c>
      <c r="O20" s="123"/>
      <c r="P20" s="30" t="s">
        <v>35</v>
      </c>
      <c r="Q20" s="101">
        <v>6</v>
      </c>
      <c r="R20" s="47"/>
      <c r="S20" s="59">
        <v>12238</v>
      </c>
      <c r="T20" s="66">
        <v>38512.6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29631</v>
      </c>
      <c r="F21" s="66">
        <v>22067.3</v>
      </c>
      <c r="H21" s="123"/>
      <c r="I21" s="33" t="s">
        <v>36</v>
      </c>
      <c r="J21" s="101">
        <v>7</v>
      </c>
      <c r="K21" s="47"/>
      <c r="L21" s="59">
        <v>1285</v>
      </c>
      <c r="M21" s="66">
        <v>957</v>
      </c>
      <c r="O21" s="123"/>
      <c r="P21" s="33" t="s">
        <v>36</v>
      </c>
      <c r="Q21" s="101">
        <v>7</v>
      </c>
      <c r="R21" s="47"/>
      <c r="S21" s="59">
        <v>28346</v>
      </c>
      <c r="T21" s="66">
        <v>21110.3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2400</v>
      </c>
      <c r="F22" s="65">
        <f t="shared" ref="F22" si="0">F23+F24</f>
        <v>3732.5</v>
      </c>
      <c r="H22" s="123"/>
      <c r="I22" s="32" t="s">
        <v>31</v>
      </c>
      <c r="J22" s="101">
        <v>8</v>
      </c>
      <c r="K22" s="47" t="s">
        <v>16</v>
      </c>
      <c r="L22" s="68">
        <f>L23+L24</f>
        <v>104</v>
      </c>
      <c r="M22" s="65">
        <f t="shared" ref="M22" si="1">M23+M24</f>
        <v>161.69999999999999</v>
      </c>
      <c r="O22" s="123"/>
      <c r="P22" s="32" t="s">
        <v>31</v>
      </c>
      <c r="Q22" s="101">
        <v>8</v>
      </c>
      <c r="R22" s="47" t="s">
        <v>16</v>
      </c>
      <c r="S22" s="68">
        <f>S23+S24</f>
        <v>2296</v>
      </c>
      <c r="T22" s="65">
        <f t="shared" ref="T22" si="2">T23+T24</f>
        <v>3570.8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2400</v>
      </c>
      <c r="F23" s="66">
        <v>3732.5</v>
      </c>
      <c r="H23" s="123"/>
      <c r="I23" s="30" t="s">
        <v>35</v>
      </c>
      <c r="J23" s="101">
        <v>9</v>
      </c>
      <c r="K23" s="47"/>
      <c r="L23" s="59">
        <v>104</v>
      </c>
      <c r="M23" s="66">
        <v>161.69999999999999</v>
      </c>
      <c r="O23" s="123"/>
      <c r="P23" s="30" t="s">
        <v>35</v>
      </c>
      <c r="Q23" s="101">
        <v>9</v>
      </c>
      <c r="R23" s="47"/>
      <c r="S23" s="59">
        <v>2296</v>
      </c>
      <c r="T23" s="66">
        <v>3570.8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18159</v>
      </c>
      <c r="F25" s="65">
        <f>F26+F27</f>
        <v>86703.299999999988</v>
      </c>
      <c r="H25" s="123"/>
      <c r="I25" s="32" t="s">
        <v>28</v>
      </c>
      <c r="J25" s="101">
        <v>11</v>
      </c>
      <c r="K25" s="47" t="s">
        <v>17</v>
      </c>
      <c r="L25" s="68">
        <f>L26+L27</f>
        <v>788</v>
      </c>
      <c r="M25" s="65">
        <f>M26+M27</f>
        <v>3762.7</v>
      </c>
      <c r="O25" s="123"/>
      <c r="P25" s="32" t="s">
        <v>28</v>
      </c>
      <c r="Q25" s="101">
        <v>11</v>
      </c>
      <c r="R25" s="47" t="s">
        <v>17</v>
      </c>
      <c r="S25" s="68">
        <f>S26+S27</f>
        <v>17371</v>
      </c>
      <c r="T25" s="65">
        <f>T26+T27</f>
        <v>82940.600000000006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6335</v>
      </c>
      <c r="F26" s="66">
        <v>40214.699999999997</v>
      </c>
      <c r="H26" s="123"/>
      <c r="I26" s="30" t="s">
        <v>35</v>
      </c>
      <c r="J26" s="101">
        <v>12</v>
      </c>
      <c r="K26" s="47"/>
      <c r="L26" s="59">
        <v>275</v>
      </c>
      <c r="M26" s="66">
        <v>1745.7</v>
      </c>
      <c r="O26" s="123"/>
      <c r="P26" s="30" t="s">
        <v>35</v>
      </c>
      <c r="Q26" s="101">
        <v>12</v>
      </c>
      <c r="R26" s="47"/>
      <c r="S26" s="59">
        <v>6060</v>
      </c>
      <c r="T26" s="66">
        <v>38469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11824</v>
      </c>
      <c r="F27" s="66">
        <v>46488.6</v>
      </c>
      <c r="H27" s="123"/>
      <c r="I27" s="33" t="s">
        <v>145</v>
      </c>
      <c r="J27" s="101">
        <v>13</v>
      </c>
      <c r="K27" s="47"/>
      <c r="L27" s="59">
        <v>513</v>
      </c>
      <c r="M27" s="66">
        <v>2017</v>
      </c>
      <c r="O27" s="123"/>
      <c r="P27" s="33" t="s">
        <v>145</v>
      </c>
      <c r="Q27" s="101">
        <v>13</v>
      </c>
      <c r="R27" s="47"/>
      <c r="S27" s="59">
        <v>11311</v>
      </c>
      <c r="T27" s="66">
        <v>44471.6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2100</v>
      </c>
      <c r="F29" s="65">
        <f>F30+F40+F41</f>
        <v>95075.7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91</v>
      </c>
      <c r="M29" s="65">
        <f>M30+M40+M41</f>
        <v>4119.8999999999996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2009</v>
      </c>
      <c r="T29" s="65">
        <f>T30+T40+T41</f>
        <v>90955.8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2100</v>
      </c>
      <c r="F30" s="66">
        <v>95075.7</v>
      </c>
      <c r="G30" s="37"/>
      <c r="H30" s="123"/>
      <c r="I30" s="36" t="s">
        <v>42</v>
      </c>
      <c r="J30" s="49">
        <v>15</v>
      </c>
      <c r="K30" s="48" t="s">
        <v>9</v>
      </c>
      <c r="L30" s="59">
        <v>91</v>
      </c>
      <c r="M30" s="66">
        <v>4119.8999999999996</v>
      </c>
      <c r="N30" s="37"/>
      <c r="O30" s="123"/>
      <c r="P30" s="36" t="s">
        <v>42</v>
      </c>
      <c r="Q30" s="49">
        <v>15</v>
      </c>
      <c r="R30" s="48" t="s">
        <v>9</v>
      </c>
      <c r="S30" s="59">
        <v>2009</v>
      </c>
      <c r="T30" s="66">
        <v>90955.8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792</v>
      </c>
      <c r="F42" s="65">
        <f>F43+F47</f>
        <v>19243.2</v>
      </c>
      <c r="H42" s="117" t="s">
        <v>26</v>
      </c>
      <c r="I42" s="42" t="s">
        <v>29</v>
      </c>
      <c r="J42" s="49">
        <v>26</v>
      </c>
      <c r="K42" s="47"/>
      <c r="L42" s="68">
        <f>L43+L47</f>
        <v>34</v>
      </c>
      <c r="M42" s="65">
        <f>M43+M47</f>
        <v>826.1</v>
      </c>
      <c r="O42" s="117" t="s">
        <v>26</v>
      </c>
      <c r="P42" s="42" t="s">
        <v>29</v>
      </c>
      <c r="Q42" s="49">
        <v>26</v>
      </c>
      <c r="R42" s="47"/>
      <c r="S42" s="68">
        <f>S43+S47</f>
        <v>758</v>
      </c>
      <c r="T42" s="65">
        <f>T43+T47</f>
        <v>18417.100000000002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792</v>
      </c>
      <c r="F43" s="66">
        <v>19243.2</v>
      </c>
      <c r="H43" s="118"/>
      <c r="I43" s="36" t="s">
        <v>42</v>
      </c>
      <c r="J43" s="49">
        <v>27</v>
      </c>
      <c r="K43" s="47"/>
      <c r="L43" s="59">
        <v>34</v>
      </c>
      <c r="M43" s="66">
        <v>826.1</v>
      </c>
      <c r="O43" s="118"/>
      <c r="P43" s="36" t="s">
        <v>42</v>
      </c>
      <c r="Q43" s="49">
        <v>27</v>
      </c>
      <c r="R43" s="47"/>
      <c r="S43" s="59">
        <v>758</v>
      </c>
      <c r="T43" s="66">
        <v>18417.100000000002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158</v>
      </c>
      <c r="B7" s="135"/>
      <c r="C7" s="135"/>
      <c r="D7" s="135"/>
      <c r="E7" s="135"/>
      <c r="F7" s="135"/>
      <c r="H7" s="135" t="s">
        <v>158</v>
      </c>
      <c r="I7" s="135"/>
      <c r="J7" s="135"/>
      <c r="K7" s="135"/>
      <c r="L7" s="135"/>
      <c r="M7" s="135"/>
      <c r="O7" s="135" t="s">
        <v>158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347772.89999999997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10822.9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336950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3200</v>
      </c>
      <c r="F15" s="65">
        <v>23579.8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100</v>
      </c>
      <c r="M15" s="65">
        <v>727.6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3100</v>
      </c>
      <c r="T15" s="65">
        <v>22852.2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3200</v>
      </c>
      <c r="F16" s="66">
        <v>23281.8</v>
      </c>
      <c r="H16" s="123"/>
      <c r="I16" s="30" t="s">
        <v>10</v>
      </c>
      <c r="J16" s="101">
        <v>3</v>
      </c>
      <c r="K16" s="47"/>
      <c r="L16" s="59">
        <v>100</v>
      </c>
      <c r="M16" s="66">
        <v>727.6</v>
      </c>
      <c r="O16" s="123"/>
      <c r="P16" s="30" t="s">
        <v>10</v>
      </c>
      <c r="Q16" s="101">
        <v>3</v>
      </c>
      <c r="R16" s="47"/>
      <c r="S16" s="59">
        <v>3100</v>
      </c>
      <c r="T16" s="66">
        <v>22554.2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4</v>
      </c>
      <c r="F18" s="66">
        <v>298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4</v>
      </c>
      <c r="T18" s="66">
        <v>298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36016</v>
      </c>
      <c r="F19" s="65">
        <f>F20+F21</f>
        <v>74852.3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1123</v>
      </c>
      <c r="M19" s="65">
        <f>M20+M21</f>
        <v>2334.5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34893</v>
      </c>
      <c r="T19" s="65">
        <f>T20+T21</f>
        <v>72517.8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10863</v>
      </c>
      <c r="F20" s="66">
        <v>39056.800000000003</v>
      </c>
      <c r="H20" s="123"/>
      <c r="I20" s="30" t="s">
        <v>35</v>
      </c>
      <c r="J20" s="101">
        <v>6</v>
      </c>
      <c r="K20" s="47"/>
      <c r="L20" s="59">
        <v>339</v>
      </c>
      <c r="M20" s="66">
        <v>1218.8</v>
      </c>
      <c r="O20" s="123"/>
      <c r="P20" s="30" t="s">
        <v>35</v>
      </c>
      <c r="Q20" s="101">
        <v>6</v>
      </c>
      <c r="R20" s="47"/>
      <c r="S20" s="59">
        <v>10524</v>
      </c>
      <c r="T20" s="66">
        <v>37838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25153</v>
      </c>
      <c r="F21" s="66">
        <v>35795.5</v>
      </c>
      <c r="H21" s="123"/>
      <c r="I21" s="33" t="s">
        <v>36</v>
      </c>
      <c r="J21" s="101">
        <v>7</v>
      </c>
      <c r="K21" s="47"/>
      <c r="L21" s="59">
        <v>784</v>
      </c>
      <c r="M21" s="66">
        <v>1115.7</v>
      </c>
      <c r="O21" s="123"/>
      <c r="P21" s="33" t="s">
        <v>36</v>
      </c>
      <c r="Q21" s="101">
        <v>7</v>
      </c>
      <c r="R21" s="47"/>
      <c r="S21" s="59">
        <v>24369</v>
      </c>
      <c r="T21" s="66">
        <v>34679.800000000003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5159</v>
      </c>
      <c r="F22" s="65">
        <f t="shared" ref="F22" si="0">F23+F24</f>
        <v>7773.3</v>
      </c>
      <c r="H22" s="123"/>
      <c r="I22" s="32" t="s">
        <v>31</v>
      </c>
      <c r="J22" s="101">
        <v>8</v>
      </c>
      <c r="K22" s="47" t="s">
        <v>16</v>
      </c>
      <c r="L22" s="68">
        <f>L23+L24</f>
        <v>161</v>
      </c>
      <c r="M22" s="65">
        <f t="shared" ref="M22" si="1">M23+M24</f>
        <v>242.6</v>
      </c>
      <c r="O22" s="123"/>
      <c r="P22" s="32" t="s">
        <v>31</v>
      </c>
      <c r="Q22" s="101">
        <v>8</v>
      </c>
      <c r="R22" s="47" t="s">
        <v>16</v>
      </c>
      <c r="S22" s="68">
        <f>S23+S24</f>
        <v>4998</v>
      </c>
      <c r="T22" s="65">
        <f t="shared" ref="T22" si="2">T23+T24</f>
        <v>7530.7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5159</v>
      </c>
      <c r="F23" s="66">
        <v>7773.3</v>
      </c>
      <c r="H23" s="123"/>
      <c r="I23" s="30" t="s">
        <v>35</v>
      </c>
      <c r="J23" s="101">
        <v>9</v>
      </c>
      <c r="K23" s="47"/>
      <c r="L23" s="59">
        <v>161</v>
      </c>
      <c r="M23" s="66">
        <v>242.6</v>
      </c>
      <c r="O23" s="123"/>
      <c r="P23" s="30" t="s">
        <v>35</v>
      </c>
      <c r="Q23" s="101">
        <v>9</v>
      </c>
      <c r="R23" s="47"/>
      <c r="S23" s="59">
        <v>4998</v>
      </c>
      <c r="T23" s="66">
        <v>7530.7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17247</v>
      </c>
      <c r="F25" s="65">
        <f>F26+F27</f>
        <v>111967.6</v>
      </c>
      <c r="H25" s="123"/>
      <c r="I25" s="32" t="s">
        <v>28</v>
      </c>
      <c r="J25" s="101">
        <v>11</v>
      </c>
      <c r="K25" s="47" t="s">
        <v>17</v>
      </c>
      <c r="L25" s="68">
        <f>L26+L27</f>
        <v>538</v>
      </c>
      <c r="M25" s="65">
        <f>M26+M27</f>
        <v>3491.5</v>
      </c>
      <c r="O25" s="123"/>
      <c r="P25" s="32" t="s">
        <v>28</v>
      </c>
      <c r="Q25" s="101">
        <v>11</v>
      </c>
      <c r="R25" s="47" t="s">
        <v>17</v>
      </c>
      <c r="S25" s="68">
        <f>S26+S27</f>
        <v>16709</v>
      </c>
      <c r="T25" s="65">
        <f>T26+T27</f>
        <v>108476.1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5090</v>
      </c>
      <c r="F26" s="66">
        <v>36382.5</v>
      </c>
      <c r="H26" s="123"/>
      <c r="I26" s="30" t="s">
        <v>35</v>
      </c>
      <c r="J26" s="101">
        <v>12</v>
      </c>
      <c r="K26" s="47"/>
      <c r="L26" s="59">
        <v>159</v>
      </c>
      <c r="M26" s="66">
        <v>1135.1000000000001</v>
      </c>
      <c r="O26" s="123"/>
      <c r="P26" s="30" t="s">
        <v>35</v>
      </c>
      <c r="Q26" s="101">
        <v>12</v>
      </c>
      <c r="R26" s="47"/>
      <c r="S26" s="59">
        <v>4931</v>
      </c>
      <c r="T26" s="66">
        <v>35247.4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12157</v>
      </c>
      <c r="F27" s="66">
        <v>75585.100000000006</v>
      </c>
      <c r="H27" s="123"/>
      <c r="I27" s="33" t="s">
        <v>145</v>
      </c>
      <c r="J27" s="101">
        <v>13</v>
      </c>
      <c r="K27" s="47"/>
      <c r="L27" s="59">
        <v>379</v>
      </c>
      <c r="M27" s="66">
        <v>2356.4</v>
      </c>
      <c r="O27" s="123"/>
      <c r="P27" s="33" t="s">
        <v>145</v>
      </c>
      <c r="Q27" s="101">
        <v>13</v>
      </c>
      <c r="R27" s="47"/>
      <c r="S27" s="59">
        <v>11778</v>
      </c>
      <c r="T27" s="66">
        <v>73228.700000000012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2030</v>
      </c>
      <c r="F29" s="65">
        <f>F30+F40+F41</f>
        <v>104715.6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63</v>
      </c>
      <c r="M29" s="65">
        <f>M30+M40+M41</f>
        <v>3249.8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1967</v>
      </c>
      <c r="T29" s="65">
        <f>T30+T40+T41</f>
        <v>101465.8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2030</v>
      </c>
      <c r="F30" s="66">
        <v>104715.6</v>
      </c>
      <c r="G30" s="37"/>
      <c r="H30" s="123"/>
      <c r="I30" s="36" t="s">
        <v>42</v>
      </c>
      <c r="J30" s="49">
        <v>15</v>
      </c>
      <c r="K30" s="48" t="s">
        <v>9</v>
      </c>
      <c r="L30" s="59">
        <v>63</v>
      </c>
      <c r="M30" s="66">
        <v>3249.8</v>
      </c>
      <c r="N30" s="37"/>
      <c r="O30" s="123"/>
      <c r="P30" s="36" t="s">
        <v>42</v>
      </c>
      <c r="Q30" s="49">
        <v>15</v>
      </c>
      <c r="R30" s="48" t="s">
        <v>9</v>
      </c>
      <c r="S30" s="59">
        <v>1967</v>
      </c>
      <c r="T30" s="66">
        <v>101465.8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1025</v>
      </c>
      <c r="F42" s="65">
        <f>F43+F47</f>
        <v>24884.3</v>
      </c>
      <c r="H42" s="117" t="s">
        <v>26</v>
      </c>
      <c r="I42" s="42" t="s">
        <v>29</v>
      </c>
      <c r="J42" s="49">
        <v>26</v>
      </c>
      <c r="K42" s="47"/>
      <c r="L42" s="68">
        <f>L43+L47</f>
        <v>32</v>
      </c>
      <c r="M42" s="65">
        <f>M43+M47</f>
        <v>776.9</v>
      </c>
      <c r="O42" s="117" t="s">
        <v>26</v>
      </c>
      <c r="P42" s="42" t="s">
        <v>29</v>
      </c>
      <c r="Q42" s="49">
        <v>26</v>
      </c>
      <c r="R42" s="47"/>
      <c r="S42" s="68">
        <f>S43+S47</f>
        <v>993</v>
      </c>
      <c r="T42" s="65">
        <f>T43+T47</f>
        <v>24107.399999999998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1025</v>
      </c>
      <c r="F43" s="66">
        <v>24884.3</v>
      </c>
      <c r="H43" s="118"/>
      <c r="I43" s="36" t="s">
        <v>42</v>
      </c>
      <c r="J43" s="49">
        <v>27</v>
      </c>
      <c r="K43" s="47"/>
      <c r="L43" s="59">
        <v>32</v>
      </c>
      <c r="M43" s="66">
        <v>776.9</v>
      </c>
      <c r="O43" s="118"/>
      <c r="P43" s="36" t="s">
        <v>42</v>
      </c>
      <c r="Q43" s="49">
        <v>27</v>
      </c>
      <c r="R43" s="47"/>
      <c r="S43" s="59">
        <v>993</v>
      </c>
      <c r="T43" s="66">
        <v>24107.399999999998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161</v>
      </c>
      <c r="B7" s="135"/>
      <c r="C7" s="135"/>
      <c r="D7" s="135"/>
      <c r="E7" s="135"/>
      <c r="F7" s="135"/>
      <c r="H7" s="135" t="s">
        <v>161</v>
      </c>
      <c r="I7" s="135"/>
      <c r="J7" s="135"/>
      <c r="K7" s="135"/>
      <c r="L7" s="135"/>
      <c r="M7" s="135"/>
      <c r="O7" s="135" t="s">
        <v>161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344374.9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266589.80000000005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77785.099999999991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740</v>
      </c>
      <c r="F15" s="65">
        <v>5743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573</v>
      </c>
      <c r="M15" s="65">
        <v>4446.8999999999996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167</v>
      </c>
      <c r="T15" s="65">
        <v>1296.1000000000004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740</v>
      </c>
      <c r="F16" s="66">
        <v>5743</v>
      </c>
      <c r="H16" s="123"/>
      <c r="I16" s="30" t="s">
        <v>10</v>
      </c>
      <c r="J16" s="101">
        <v>3</v>
      </c>
      <c r="K16" s="47"/>
      <c r="L16" s="59">
        <v>573</v>
      </c>
      <c r="M16" s="66">
        <v>4446.8999999999996</v>
      </c>
      <c r="O16" s="123"/>
      <c r="P16" s="30" t="s">
        <v>10</v>
      </c>
      <c r="Q16" s="101">
        <v>3</v>
      </c>
      <c r="R16" s="47"/>
      <c r="S16" s="59">
        <v>167</v>
      </c>
      <c r="T16" s="66">
        <v>1296.1000000000004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30631</v>
      </c>
      <c r="F19" s="65">
        <f>F20+F21</f>
        <v>86768.6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23715</v>
      </c>
      <c r="M19" s="65">
        <f>M20+M21</f>
        <v>67177.600000000006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6916</v>
      </c>
      <c r="T19" s="65">
        <f>T20+T21</f>
        <v>19591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14806</v>
      </c>
      <c r="F20" s="66">
        <v>49389.1</v>
      </c>
      <c r="H20" s="123"/>
      <c r="I20" s="30" t="s">
        <v>35</v>
      </c>
      <c r="J20" s="101">
        <v>6</v>
      </c>
      <c r="K20" s="47"/>
      <c r="L20" s="59">
        <v>11463</v>
      </c>
      <c r="M20" s="66">
        <v>38237.699999999997</v>
      </c>
      <c r="O20" s="123"/>
      <c r="P20" s="30" t="s">
        <v>35</v>
      </c>
      <c r="Q20" s="101">
        <v>6</v>
      </c>
      <c r="R20" s="47"/>
      <c r="S20" s="59">
        <v>3343</v>
      </c>
      <c r="T20" s="66">
        <v>11151.400000000001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15825</v>
      </c>
      <c r="F21" s="66">
        <v>37379.5</v>
      </c>
      <c r="H21" s="123"/>
      <c r="I21" s="33" t="s">
        <v>36</v>
      </c>
      <c r="J21" s="101">
        <v>7</v>
      </c>
      <c r="K21" s="47"/>
      <c r="L21" s="59">
        <v>12252</v>
      </c>
      <c r="M21" s="66">
        <v>28939.9</v>
      </c>
      <c r="O21" s="123"/>
      <c r="P21" s="33" t="s">
        <v>36</v>
      </c>
      <c r="Q21" s="101">
        <v>7</v>
      </c>
      <c r="R21" s="47"/>
      <c r="S21" s="59">
        <v>3573</v>
      </c>
      <c r="T21" s="66">
        <v>8439.5999999999985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4103</v>
      </c>
      <c r="F22" s="65">
        <f t="shared" ref="F22" si="0">F23+F24</f>
        <v>4882.7</v>
      </c>
      <c r="H22" s="123"/>
      <c r="I22" s="32" t="s">
        <v>31</v>
      </c>
      <c r="J22" s="101">
        <v>8</v>
      </c>
      <c r="K22" s="47" t="s">
        <v>16</v>
      </c>
      <c r="L22" s="68">
        <f>L23+L24</f>
        <v>3177</v>
      </c>
      <c r="M22" s="65">
        <f t="shared" ref="M22" si="1">M23+M24</f>
        <v>3780.7</v>
      </c>
      <c r="O22" s="123"/>
      <c r="P22" s="32" t="s">
        <v>31</v>
      </c>
      <c r="Q22" s="101">
        <v>8</v>
      </c>
      <c r="R22" s="47" t="s">
        <v>16</v>
      </c>
      <c r="S22" s="68">
        <f>S23+S24</f>
        <v>926</v>
      </c>
      <c r="T22" s="65">
        <f t="shared" ref="T22" si="2">T23+T24</f>
        <v>1102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4103</v>
      </c>
      <c r="F23" s="66">
        <v>4882.7</v>
      </c>
      <c r="H23" s="123"/>
      <c r="I23" s="30" t="s">
        <v>35</v>
      </c>
      <c r="J23" s="101">
        <v>9</v>
      </c>
      <c r="K23" s="47"/>
      <c r="L23" s="59">
        <v>3177</v>
      </c>
      <c r="M23" s="66">
        <v>3780.7</v>
      </c>
      <c r="O23" s="123"/>
      <c r="P23" s="30" t="s">
        <v>35</v>
      </c>
      <c r="Q23" s="101">
        <v>9</v>
      </c>
      <c r="R23" s="47"/>
      <c r="S23" s="59">
        <v>926</v>
      </c>
      <c r="T23" s="66">
        <v>1102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17606</v>
      </c>
      <c r="F25" s="65">
        <f>F26+F27</f>
        <v>126098.9</v>
      </c>
      <c r="H25" s="123"/>
      <c r="I25" s="32" t="s">
        <v>28</v>
      </c>
      <c r="J25" s="101">
        <v>11</v>
      </c>
      <c r="K25" s="47" t="s">
        <v>17</v>
      </c>
      <c r="L25" s="68">
        <f>L26+L27</f>
        <v>13630</v>
      </c>
      <c r="M25" s="65">
        <f>M26+M27</f>
        <v>97622.200000000012</v>
      </c>
      <c r="O25" s="123"/>
      <c r="P25" s="32" t="s">
        <v>28</v>
      </c>
      <c r="Q25" s="101">
        <v>11</v>
      </c>
      <c r="R25" s="47" t="s">
        <v>17</v>
      </c>
      <c r="S25" s="68">
        <f>S26+S27</f>
        <v>3976</v>
      </c>
      <c r="T25" s="65">
        <f>T26+T27</f>
        <v>28476.69999999999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7965</v>
      </c>
      <c r="F26" s="66">
        <v>47222.7</v>
      </c>
      <c r="H26" s="123"/>
      <c r="I26" s="30" t="s">
        <v>35</v>
      </c>
      <c r="J26" s="101">
        <v>12</v>
      </c>
      <c r="K26" s="47"/>
      <c r="L26" s="59">
        <v>6166</v>
      </c>
      <c r="M26" s="66">
        <v>36556.800000000003</v>
      </c>
      <c r="O26" s="123"/>
      <c r="P26" s="30" t="s">
        <v>35</v>
      </c>
      <c r="Q26" s="101">
        <v>12</v>
      </c>
      <c r="R26" s="47"/>
      <c r="S26" s="59">
        <v>1799</v>
      </c>
      <c r="T26" s="66">
        <v>10665.899999999994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9641</v>
      </c>
      <c r="F27" s="66">
        <v>78876.2</v>
      </c>
      <c r="H27" s="123"/>
      <c r="I27" s="33" t="s">
        <v>145</v>
      </c>
      <c r="J27" s="101">
        <v>13</v>
      </c>
      <c r="K27" s="47"/>
      <c r="L27" s="59">
        <v>7464</v>
      </c>
      <c r="M27" s="66">
        <v>61065.4</v>
      </c>
      <c r="O27" s="123"/>
      <c r="P27" s="33" t="s">
        <v>145</v>
      </c>
      <c r="Q27" s="101">
        <v>13</v>
      </c>
      <c r="R27" s="47"/>
      <c r="S27" s="59">
        <v>2177</v>
      </c>
      <c r="T27" s="66">
        <v>17810.799999999996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2527</v>
      </c>
      <c r="F29" s="65">
        <f>F30+F40+F41</f>
        <v>112525.2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1956</v>
      </c>
      <c r="M29" s="65">
        <f>M30+M40+M41</f>
        <v>87099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571</v>
      </c>
      <c r="T29" s="65">
        <f>T30+T40+T41</f>
        <v>25426.199999999997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2527</v>
      </c>
      <c r="F30" s="66">
        <v>112525.2</v>
      </c>
      <c r="G30" s="37"/>
      <c r="H30" s="123"/>
      <c r="I30" s="36" t="s">
        <v>42</v>
      </c>
      <c r="J30" s="49">
        <v>15</v>
      </c>
      <c r="K30" s="48" t="s">
        <v>9</v>
      </c>
      <c r="L30" s="59">
        <v>1956</v>
      </c>
      <c r="M30" s="66">
        <v>87099</v>
      </c>
      <c r="N30" s="37"/>
      <c r="O30" s="123"/>
      <c r="P30" s="36" t="s">
        <v>42</v>
      </c>
      <c r="Q30" s="49">
        <v>15</v>
      </c>
      <c r="R30" s="48" t="s">
        <v>9</v>
      </c>
      <c r="S30" s="59">
        <v>571</v>
      </c>
      <c r="T30" s="66">
        <v>25426.199999999997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437</v>
      </c>
      <c r="F42" s="65">
        <f>F43+F47</f>
        <v>8356.5</v>
      </c>
      <c r="H42" s="117" t="s">
        <v>26</v>
      </c>
      <c r="I42" s="42" t="s">
        <v>29</v>
      </c>
      <c r="J42" s="49">
        <v>26</v>
      </c>
      <c r="K42" s="47"/>
      <c r="L42" s="68">
        <f>L43+L47</f>
        <v>338</v>
      </c>
      <c r="M42" s="65">
        <f>M43+M47</f>
        <v>6463.4</v>
      </c>
      <c r="O42" s="117" t="s">
        <v>26</v>
      </c>
      <c r="P42" s="42" t="s">
        <v>29</v>
      </c>
      <c r="Q42" s="49">
        <v>26</v>
      </c>
      <c r="R42" s="47"/>
      <c r="S42" s="68">
        <f>S43+S47</f>
        <v>99</v>
      </c>
      <c r="T42" s="65">
        <f>T43+T47</f>
        <v>1893.1000000000004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437</v>
      </c>
      <c r="F43" s="66">
        <v>8356.5</v>
      </c>
      <c r="H43" s="118"/>
      <c r="I43" s="36" t="s">
        <v>42</v>
      </c>
      <c r="J43" s="49">
        <v>27</v>
      </c>
      <c r="K43" s="47"/>
      <c r="L43" s="59">
        <v>338</v>
      </c>
      <c r="M43" s="66">
        <v>6463.4</v>
      </c>
      <c r="O43" s="118"/>
      <c r="P43" s="36" t="s">
        <v>42</v>
      </c>
      <c r="Q43" s="49">
        <v>27</v>
      </c>
      <c r="R43" s="47"/>
      <c r="S43" s="59">
        <v>99</v>
      </c>
      <c r="T43" s="66">
        <v>1893.1000000000004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164</v>
      </c>
      <c r="B7" s="135"/>
      <c r="C7" s="135"/>
      <c r="D7" s="135"/>
      <c r="E7" s="135"/>
      <c r="F7" s="135"/>
      <c r="H7" s="135" t="s">
        <v>164</v>
      </c>
      <c r="I7" s="135"/>
      <c r="J7" s="135"/>
      <c r="K7" s="135"/>
      <c r="L7" s="135"/>
      <c r="M7" s="135"/>
      <c r="O7" s="135" t="s">
        <v>164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188492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59877.000000000007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128614.99999999999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30</v>
      </c>
      <c r="F15" s="65">
        <v>2918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10</v>
      </c>
      <c r="M15" s="65">
        <v>972.7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20</v>
      </c>
      <c r="T15" s="65">
        <v>1945.3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30</v>
      </c>
      <c r="F16" s="66">
        <v>2918</v>
      </c>
      <c r="H16" s="123"/>
      <c r="I16" s="30" t="s">
        <v>10</v>
      </c>
      <c r="J16" s="101">
        <v>3</v>
      </c>
      <c r="K16" s="47"/>
      <c r="L16" s="59">
        <v>10</v>
      </c>
      <c r="M16" s="66">
        <v>972.7</v>
      </c>
      <c r="O16" s="123"/>
      <c r="P16" s="30" t="s">
        <v>10</v>
      </c>
      <c r="Q16" s="101">
        <v>3</v>
      </c>
      <c r="R16" s="47"/>
      <c r="S16" s="59">
        <v>20</v>
      </c>
      <c r="T16" s="66">
        <v>1945.3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13722</v>
      </c>
      <c r="F19" s="65">
        <f>F20+F21</f>
        <v>41312.1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4353</v>
      </c>
      <c r="M19" s="65">
        <f>M20+M21</f>
        <v>13105.3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9369</v>
      </c>
      <c r="T19" s="65">
        <f>T20+T21</f>
        <v>28206.799999999999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4946</v>
      </c>
      <c r="F20" s="66">
        <v>22205.1</v>
      </c>
      <c r="H20" s="123"/>
      <c r="I20" s="30" t="s">
        <v>35</v>
      </c>
      <c r="J20" s="101">
        <v>6</v>
      </c>
      <c r="K20" s="47"/>
      <c r="L20" s="59">
        <v>1569</v>
      </c>
      <c r="M20" s="66">
        <v>7044</v>
      </c>
      <c r="O20" s="123"/>
      <c r="P20" s="30" t="s">
        <v>35</v>
      </c>
      <c r="Q20" s="101">
        <v>6</v>
      </c>
      <c r="R20" s="47"/>
      <c r="S20" s="59">
        <v>3377</v>
      </c>
      <c r="T20" s="66">
        <v>15161.099999999999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8776</v>
      </c>
      <c r="F21" s="66">
        <v>19107</v>
      </c>
      <c r="H21" s="123"/>
      <c r="I21" s="33" t="s">
        <v>36</v>
      </c>
      <c r="J21" s="101">
        <v>7</v>
      </c>
      <c r="K21" s="47"/>
      <c r="L21" s="59">
        <v>2784</v>
      </c>
      <c r="M21" s="66">
        <v>6061.3</v>
      </c>
      <c r="O21" s="123"/>
      <c r="P21" s="33" t="s">
        <v>36</v>
      </c>
      <c r="Q21" s="101">
        <v>7</v>
      </c>
      <c r="R21" s="47"/>
      <c r="S21" s="59">
        <v>5992</v>
      </c>
      <c r="T21" s="66">
        <v>13045.7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953</v>
      </c>
      <c r="F22" s="65">
        <f t="shared" ref="F22" si="0">F23+F24</f>
        <v>1736.1</v>
      </c>
      <c r="H22" s="123"/>
      <c r="I22" s="32" t="s">
        <v>31</v>
      </c>
      <c r="J22" s="101">
        <v>8</v>
      </c>
      <c r="K22" s="47" t="s">
        <v>16</v>
      </c>
      <c r="L22" s="68">
        <f>L23+L24</f>
        <v>302</v>
      </c>
      <c r="M22" s="65">
        <f t="shared" ref="M22" si="1">M23+M24</f>
        <v>550.20000000000005</v>
      </c>
      <c r="O22" s="123"/>
      <c r="P22" s="32" t="s">
        <v>31</v>
      </c>
      <c r="Q22" s="101">
        <v>8</v>
      </c>
      <c r="R22" s="47" t="s">
        <v>16</v>
      </c>
      <c r="S22" s="68">
        <f>S23+S24</f>
        <v>651</v>
      </c>
      <c r="T22" s="65">
        <f t="shared" ref="T22" si="2">T23+T24</f>
        <v>1185.8999999999999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953</v>
      </c>
      <c r="F24" s="66">
        <v>1736.1</v>
      </c>
      <c r="H24" s="123"/>
      <c r="I24" s="33" t="s">
        <v>37</v>
      </c>
      <c r="J24" s="101">
        <v>10</v>
      </c>
      <c r="K24" s="47"/>
      <c r="L24" s="59">
        <v>302</v>
      </c>
      <c r="M24" s="66">
        <v>550.20000000000005</v>
      </c>
      <c r="O24" s="123"/>
      <c r="P24" s="33" t="s">
        <v>37</v>
      </c>
      <c r="Q24" s="101">
        <v>10</v>
      </c>
      <c r="R24" s="47"/>
      <c r="S24" s="59">
        <v>651</v>
      </c>
      <c r="T24" s="66">
        <v>1185.8999999999999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11977</v>
      </c>
      <c r="F25" s="65">
        <f>F26+F27</f>
        <v>62486</v>
      </c>
      <c r="H25" s="123"/>
      <c r="I25" s="32" t="s">
        <v>28</v>
      </c>
      <c r="J25" s="101">
        <v>11</v>
      </c>
      <c r="K25" s="47" t="s">
        <v>17</v>
      </c>
      <c r="L25" s="68">
        <f>L26+L27</f>
        <v>3800</v>
      </c>
      <c r="M25" s="65">
        <f>M26+M27</f>
        <v>19825.400000000001</v>
      </c>
      <c r="O25" s="123"/>
      <c r="P25" s="32" t="s">
        <v>28</v>
      </c>
      <c r="Q25" s="101">
        <v>11</v>
      </c>
      <c r="R25" s="47" t="s">
        <v>17</v>
      </c>
      <c r="S25" s="68">
        <f>S26+S27</f>
        <v>8177</v>
      </c>
      <c r="T25" s="65">
        <f>T26+T27</f>
        <v>42660.599999999991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3603</v>
      </c>
      <c r="F26" s="66">
        <v>22176.3</v>
      </c>
      <c r="H26" s="123"/>
      <c r="I26" s="30" t="s">
        <v>35</v>
      </c>
      <c r="J26" s="101">
        <v>12</v>
      </c>
      <c r="K26" s="47"/>
      <c r="L26" s="59">
        <v>1143</v>
      </c>
      <c r="M26" s="66">
        <v>7035.5</v>
      </c>
      <c r="O26" s="123"/>
      <c r="P26" s="30" t="s">
        <v>35</v>
      </c>
      <c r="Q26" s="101">
        <v>12</v>
      </c>
      <c r="R26" s="47"/>
      <c r="S26" s="59">
        <v>2460</v>
      </c>
      <c r="T26" s="66">
        <v>15140.8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8374</v>
      </c>
      <c r="F27" s="66">
        <v>40309.699999999997</v>
      </c>
      <c r="H27" s="123"/>
      <c r="I27" s="33" t="s">
        <v>145</v>
      </c>
      <c r="J27" s="101">
        <v>13</v>
      </c>
      <c r="K27" s="47"/>
      <c r="L27" s="59">
        <v>2657</v>
      </c>
      <c r="M27" s="66">
        <v>12789.9</v>
      </c>
      <c r="O27" s="123"/>
      <c r="P27" s="33" t="s">
        <v>145</v>
      </c>
      <c r="Q27" s="101">
        <v>13</v>
      </c>
      <c r="R27" s="47"/>
      <c r="S27" s="59">
        <v>5717</v>
      </c>
      <c r="T27" s="66">
        <v>27519.799999999996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1008</v>
      </c>
      <c r="F29" s="65">
        <f>F30+F40+F41</f>
        <v>69953.7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320</v>
      </c>
      <c r="M29" s="65">
        <f>M30+M40+M41</f>
        <v>22207.5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688</v>
      </c>
      <c r="T29" s="65">
        <f>T30+T40+T41</f>
        <v>47746.2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1008</v>
      </c>
      <c r="F41" s="66">
        <v>69953.7</v>
      </c>
      <c r="H41" s="123"/>
      <c r="I41" s="41" t="s">
        <v>37</v>
      </c>
      <c r="J41" s="49">
        <v>25</v>
      </c>
      <c r="K41" s="47"/>
      <c r="L41" s="59">
        <v>320</v>
      </c>
      <c r="M41" s="66">
        <v>22207.5</v>
      </c>
      <c r="O41" s="123"/>
      <c r="P41" s="41" t="s">
        <v>37</v>
      </c>
      <c r="Q41" s="49">
        <v>25</v>
      </c>
      <c r="R41" s="47"/>
      <c r="S41" s="59">
        <v>688</v>
      </c>
      <c r="T41" s="66">
        <v>47746.2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276</v>
      </c>
      <c r="F42" s="65">
        <f>F43+F47</f>
        <v>10086.1</v>
      </c>
      <c r="H42" s="117" t="s">
        <v>26</v>
      </c>
      <c r="I42" s="42" t="s">
        <v>29</v>
      </c>
      <c r="J42" s="49">
        <v>26</v>
      </c>
      <c r="K42" s="47"/>
      <c r="L42" s="68">
        <f>L43+L47</f>
        <v>88</v>
      </c>
      <c r="M42" s="65">
        <f>M43+M47</f>
        <v>3215.9</v>
      </c>
      <c r="O42" s="117" t="s">
        <v>26</v>
      </c>
      <c r="P42" s="42" t="s">
        <v>29</v>
      </c>
      <c r="Q42" s="49">
        <v>26</v>
      </c>
      <c r="R42" s="47"/>
      <c r="S42" s="68">
        <f>S43+S47</f>
        <v>188</v>
      </c>
      <c r="T42" s="65">
        <f>T43+T47</f>
        <v>6870.2000000000007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276</v>
      </c>
      <c r="F47" s="66">
        <v>10086.1</v>
      </c>
      <c r="G47" s="105"/>
      <c r="H47" s="119"/>
      <c r="I47" s="41" t="s">
        <v>37</v>
      </c>
      <c r="J47" s="49">
        <v>31</v>
      </c>
      <c r="K47" s="48"/>
      <c r="L47" s="59">
        <v>88</v>
      </c>
      <c r="M47" s="66">
        <v>3215.9</v>
      </c>
      <c r="O47" s="119"/>
      <c r="P47" s="41" t="s">
        <v>37</v>
      </c>
      <c r="Q47" s="49">
        <v>31</v>
      </c>
      <c r="R47" s="48"/>
      <c r="S47" s="59">
        <v>188</v>
      </c>
      <c r="T47" s="66">
        <v>6870.2000000000007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183</v>
      </c>
      <c r="B7" s="135"/>
      <c r="C7" s="135"/>
      <c r="D7" s="135"/>
      <c r="E7" s="135"/>
      <c r="F7" s="135"/>
      <c r="H7" s="135" t="s">
        <v>183</v>
      </c>
      <c r="I7" s="135"/>
      <c r="J7" s="135"/>
      <c r="K7" s="135"/>
      <c r="L7" s="135"/>
      <c r="M7" s="135"/>
      <c r="O7" s="135" t="s">
        <v>183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476990.10000000003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183794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293196.09999999998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153101</v>
      </c>
      <c r="F19" s="65">
        <f>F20+F21</f>
        <v>198277.1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58994</v>
      </c>
      <c r="M19" s="65">
        <f>M20+M21</f>
        <v>76401.2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94107</v>
      </c>
      <c r="T19" s="65">
        <f>T20+T21</f>
        <v>121875.90000000002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76782</v>
      </c>
      <c r="F20" s="66">
        <v>168261.2</v>
      </c>
      <c r="H20" s="123"/>
      <c r="I20" s="30" t="s">
        <v>35</v>
      </c>
      <c r="J20" s="101">
        <v>6</v>
      </c>
      <c r="K20" s="47"/>
      <c r="L20" s="59">
        <v>29586</v>
      </c>
      <c r="M20" s="66">
        <v>64835.199999999997</v>
      </c>
      <c r="O20" s="123"/>
      <c r="P20" s="30" t="s">
        <v>35</v>
      </c>
      <c r="Q20" s="101">
        <v>6</v>
      </c>
      <c r="R20" s="47"/>
      <c r="S20" s="59">
        <v>47196</v>
      </c>
      <c r="T20" s="66">
        <v>103426.00000000001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76319</v>
      </c>
      <c r="F21" s="66">
        <v>30015.9</v>
      </c>
      <c r="H21" s="123"/>
      <c r="I21" s="33" t="s">
        <v>36</v>
      </c>
      <c r="J21" s="101">
        <v>7</v>
      </c>
      <c r="K21" s="47"/>
      <c r="L21" s="59">
        <v>29408</v>
      </c>
      <c r="M21" s="66">
        <v>11566</v>
      </c>
      <c r="O21" s="123"/>
      <c r="P21" s="33" t="s">
        <v>36</v>
      </c>
      <c r="Q21" s="101">
        <v>7</v>
      </c>
      <c r="R21" s="47"/>
      <c r="S21" s="59">
        <v>46911</v>
      </c>
      <c r="T21" s="66">
        <v>18449.900000000001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32704</v>
      </c>
      <c r="F22" s="65">
        <f t="shared" ref="F22" si="0">F23+F24</f>
        <v>40544.6</v>
      </c>
      <c r="H22" s="123"/>
      <c r="I22" s="32" t="s">
        <v>31</v>
      </c>
      <c r="J22" s="101">
        <v>8</v>
      </c>
      <c r="K22" s="47" t="s">
        <v>16</v>
      </c>
      <c r="L22" s="68">
        <f>L23+L24</f>
        <v>12602</v>
      </c>
      <c r="M22" s="65">
        <f t="shared" ref="M22" si="1">M23+M24</f>
        <v>15623.3</v>
      </c>
      <c r="O22" s="123"/>
      <c r="P22" s="32" t="s">
        <v>31</v>
      </c>
      <c r="Q22" s="101">
        <v>8</v>
      </c>
      <c r="R22" s="47" t="s">
        <v>16</v>
      </c>
      <c r="S22" s="68">
        <f>S23+S24</f>
        <v>20102</v>
      </c>
      <c r="T22" s="65">
        <f t="shared" ref="T22" si="2">T23+T24</f>
        <v>24921.3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32704</v>
      </c>
      <c r="F23" s="66">
        <v>40544.6</v>
      </c>
      <c r="H23" s="123"/>
      <c r="I23" s="30" t="s">
        <v>35</v>
      </c>
      <c r="J23" s="101">
        <v>9</v>
      </c>
      <c r="K23" s="47"/>
      <c r="L23" s="59">
        <v>12602</v>
      </c>
      <c r="M23" s="66">
        <v>15623.3</v>
      </c>
      <c r="O23" s="123"/>
      <c r="P23" s="30" t="s">
        <v>35</v>
      </c>
      <c r="Q23" s="101">
        <v>9</v>
      </c>
      <c r="R23" s="47"/>
      <c r="S23" s="59">
        <v>20102</v>
      </c>
      <c r="T23" s="66">
        <v>24921.3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100046</v>
      </c>
      <c r="F25" s="65">
        <f>F26+F27</f>
        <v>175057.2</v>
      </c>
      <c r="H25" s="123"/>
      <c r="I25" s="32" t="s">
        <v>28</v>
      </c>
      <c r="J25" s="101">
        <v>11</v>
      </c>
      <c r="K25" s="47" t="s">
        <v>17</v>
      </c>
      <c r="L25" s="68">
        <f>L26+L27</f>
        <v>38550</v>
      </c>
      <c r="M25" s="65">
        <f>M26+M27</f>
        <v>67456.200000000012</v>
      </c>
      <c r="O25" s="123"/>
      <c r="P25" s="32" t="s">
        <v>28</v>
      </c>
      <c r="Q25" s="101">
        <v>11</v>
      </c>
      <c r="R25" s="47" t="s">
        <v>17</v>
      </c>
      <c r="S25" s="68">
        <f>S26+S27</f>
        <v>61496</v>
      </c>
      <c r="T25" s="65">
        <f>T26+T27</f>
        <v>107601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39671</v>
      </c>
      <c r="F26" s="66">
        <v>111724</v>
      </c>
      <c r="H26" s="123"/>
      <c r="I26" s="30" t="s">
        <v>35</v>
      </c>
      <c r="J26" s="101">
        <v>12</v>
      </c>
      <c r="K26" s="47"/>
      <c r="L26" s="59">
        <v>15286</v>
      </c>
      <c r="M26" s="66">
        <v>43052.3</v>
      </c>
      <c r="O26" s="123"/>
      <c r="P26" s="30" t="s">
        <v>35</v>
      </c>
      <c r="Q26" s="101">
        <v>12</v>
      </c>
      <c r="R26" s="47"/>
      <c r="S26" s="59">
        <v>24385</v>
      </c>
      <c r="T26" s="66">
        <v>68671.7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60375</v>
      </c>
      <c r="F27" s="66">
        <v>63333.2</v>
      </c>
      <c r="H27" s="123"/>
      <c r="I27" s="33" t="s">
        <v>145</v>
      </c>
      <c r="J27" s="101">
        <v>13</v>
      </c>
      <c r="K27" s="47"/>
      <c r="L27" s="59">
        <v>23264</v>
      </c>
      <c r="M27" s="66">
        <v>24403.9</v>
      </c>
      <c r="O27" s="123"/>
      <c r="P27" s="33" t="s">
        <v>145</v>
      </c>
      <c r="Q27" s="101">
        <v>13</v>
      </c>
      <c r="R27" s="47"/>
      <c r="S27" s="59">
        <v>37111</v>
      </c>
      <c r="T27" s="66">
        <v>38929.299999999996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3050</v>
      </c>
      <c r="F42" s="65">
        <f>F43+F47</f>
        <v>63111.199999999997</v>
      </c>
      <c r="H42" s="117" t="s">
        <v>26</v>
      </c>
      <c r="I42" s="42" t="s">
        <v>29</v>
      </c>
      <c r="J42" s="49">
        <v>26</v>
      </c>
      <c r="K42" s="47"/>
      <c r="L42" s="68">
        <f>L43+L47</f>
        <v>1175</v>
      </c>
      <c r="M42" s="65">
        <f>M43+M47</f>
        <v>24313.3</v>
      </c>
      <c r="O42" s="117" t="s">
        <v>26</v>
      </c>
      <c r="P42" s="42" t="s">
        <v>29</v>
      </c>
      <c r="Q42" s="49">
        <v>26</v>
      </c>
      <c r="R42" s="47"/>
      <c r="S42" s="68">
        <f>S43+S47</f>
        <v>1875</v>
      </c>
      <c r="T42" s="65">
        <f>T43+T47</f>
        <v>38797.899999999994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3050</v>
      </c>
      <c r="F43" s="66">
        <v>63111.199999999997</v>
      </c>
      <c r="H43" s="118"/>
      <c r="I43" s="36" t="s">
        <v>42</v>
      </c>
      <c r="J43" s="49">
        <v>27</v>
      </c>
      <c r="K43" s="47"/>
      <c r="L43" s="59">
        <v>1175</v>
      </c>
      <c r="M43" s="66">
        <v>24313.3</v>
      </c>
      <c r="O43" s="118"/>
      <c r="P43" s="36" t="s">
        <v>42</v>
      </c>
      <c r="Q43" s="49">
        <v>27</v>
      </c>
      <c r="R43" s="47"/>
      <c r="S43" s="59">
        <v>1875</v>
      </c>
      <c r="T43" s="66">
        <v>38797.899999999994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I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165</v>
      </c>
      <c r="B7" s="135"/>
      <c r="C7" s="135"/>
      <c r="D7" s="135"/>
      <c r="E7" s="135"/>
      <c r="F7" s="135"/>
      <c r="H7" s="135" t="s">
        <v>165</v>
      </c>
      <c r="I7" s="135"/>
      <c r="J7" s="135"/>
      <c r="K7" s="135"/>
      <c r="L7" s="135"/>
      <c r="M7" s="135"/>
      <c r="O7" s="135" t="s">
        <v>165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628259.20000000007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292714.10000000003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335545.10000000003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13298</v>
      </c>
      <c r="F15" s="65">
        <v>69573.8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6196</v>
      </c>
      <c r="M15" s="65">
        <v>32437.200000000001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7102</v>
      </c>
      <c r="T15" s="65">
        <v>37136.600000000006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13298</v>
      </c>
      <c r="F16" s="66">
        <v>68977.8</v>
      </c>
      <c r="H16" s="123"/>
      <c r="I16" s="30" t="s">
        <v>10</v>
      </c>
      <c r="J16" s="101">
        <v>3</v>
      </c>
      <c r="K16" s="47"/>
      <c r="L16" s="59">
        <v>6196</v>
      </c>
      <c r="M16" s="66">
        <v>32139.200000000001</v>
      </c>
      <c r="O16" s="123"/>
      <c r="P16" s="30" t="s">
        <v>10</v>
      </c>
      <c r="Q16" s="101">
        <v>3</v>
      </c>
      <c r="R16" s="47"/>
      <c r="S16" s="59">
        <v>7102</v>
      </c>
      <c r="T16" s="66">
        <v>36838.600000000006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8</v>
      </c>
      <c r="F18" s="66">
        <v>596</v>
      </c>
      <c r="G18" s="31"/>
      <c r="H18" s="123"/>
      <c r="I18" s="30" t="s">
        <v>11</v>
      </c>
      <c r="J18" s="101">
        <v>4</v>
      </c>
      <c r="K18" s="47" t="s">
        <v>12</v>
      </c>
      <c r="L18" s="59">
        <v>4</v>
      </c>
      <c r="M18" s="66">
        <v>298</v>
      </c>
      <c r="N18" s="31"/>
      <c r="O18" s="123"/>
      <c r="P18" s="30" t="s">
        <v>11</v>
      </c>
      <c r="Q18" s="101">
        <v>4</v>
      </c>
      <c r="R18" s="47" t="s">
        <v>12</v>
      </c>
      <c r="S18" s="59">
        <v>4</v>
      </c>
      <c r="T18" s="66">
        <v>298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93485</v>
      </c>
      <c r="F19" s="65">
        <f>F20+F21</f>
        <v>141575.70000000001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43555</v>
      </c>
      <c r="M19" s="65">
        <f>M20+M21</f>
        <v>65960.2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49930</v>
      </c>
      <c r="T19" s="65">
        <f>T20+T21</f>
        <v>75615.5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28721</v>
      </c>
      <c r="F20" s="66">
        <v>79705.399999999994</v>
      </c>
      <c r="H20" s="123"/>
      <c r="I20" s="30" t="s">
        <v>35</v>
      </c>
      <c r="J20" s="101">
        <v>6</v>
      </c>
      <c r="K20" s="47"/>
      <c r="L20" s="59">
        <v>13381</v>
      </c>
      <c r="M20" s="66">
        <v>37134.400000000001</v>
      </c>
      <c r="O20" s="123"/>
      <c r="P20" s="30" t="s">
        <v>35</v>
      </c>
      <c r="Q20" s="101">
        <v>6</v>
      </c>
      <c r="R20" s="47"/>
      <c r="S20" s="59">
        <v>15340</v>
      </c>
      <c r="T20" s="66">
        <v>42570.999999999993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64764</v>
      </c>
      <c r="F21" s="66">
        <v>61870.3</v>
      </c>
      <c r="H21" s="123"/>
      <c r="I21" s="33" t="s">
        <v>36</v>
      </c>
      <c r="J21" s="101">
        <v>7</v>
      </c>
      <c r="K21" s="47"/>
      <c r="L21" s="59">
        <v>30174</v>
      </c>
      <c r="M21" s="66">
        <v>28825.8</v>
      </c>
      <c r="O21" s="123"/>
      <c r="P21" s="33" t="s">
        <v>36</v>
      </c>
      <c r="Q21" s="101">
        <v>7</v>
      </c>
      <c r="R21" s="47"/>
      <c r="S21" s="59">
        <v>34590</v>
      </c>
      <c r="T21" s="66">
        <v>33044.5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2643</v>
      </c>
      <c r="F22" s="65">
        <f t="shared" ref="F22" si="0">F23+F24</f>
        <v>3219.6</v>
      </c>
      <c r="H22" s="123"/>
      <c r="I22" s="32" t="s">
        <v>31</v>
      </c>
      <c r="J22" s="101">
        <v>8</v>
      </c>
      <c r="K22" s="47" t="s">
        <v>16</v>
      </c>
      <c r="L22" s="68">
        <f>L23+L24</f>
        <v>1231</v>
      </c>
      <c r="M22" s="65">
        <f t="shared" ref="M22" si="1">M23+M24</f>
        <v>1499.6</v>
      </c>
      <c r="O22" s="123"/>
      <c r="P22" s="32" t="s">
        <v>31</v>
      </c>
      <c r="Q22" s="101">
        <v>8</v>
      </c>
      <c r="R22" s="47" t="s">
        <v>16</v>
      </c>
      <c r="S22" s="68">
        <f>S23+S24</f>
        <v>1412</v>
      </c>
      <c r="T22" s="65">
        <f t="shared" ref="T22" si="2">T23+T24</f>
        <v>1720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2643</v>
      </c>
      <c r="F23" s="66">
        <v>3219.6</v>
      </c>
      <c r="H23" s="123"/>
      <c r="I23" s="30" t="s">
        <v>35</v>
      </c>
      <c r="J23" s="101">
        <v>9</v>
      </c>
      <c r="K23" s="47"/>
      <c r="L23" s="59">
        <v>1231</v>
      </c>
      <c r="M23" s="66">
        <v>1499.6</v>
      </c>
      <c r="O23" s="123"/>
      <c r="P23" s="30" t="s">
        <v>35</v>
      </c>
      <c r="Q23" s="101">
        <v>9</v>
      </c>
      <c r="R23" s="47"/>
      <c r="S23" s="59">
        <v>1412</v>
      </c>
      <c r="T23" s="66">
        <v>1720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47961</v>
      </c>
      <c r="F25" s="65">
        <f>F26+F27</f>
        <v>186207.3</v>
      </c>
      <c r="H25" s="123"/>
      <c r="I25" s="32" t="s">
        <v>28</v>
      </c>
      <c r="J25" s="101">
        <v>11</v>
      </c>
      <c r="K25" s="47" t="s">
        <v>17</v>
      </c>
      <c r="L25" s="68">
        <f>L26+L27</f>
        <v>22345</v>
      </c>
      <c r="M25" s="65">
        <f>M26+M27</f>
        <v>86753.5</v>
      </c>
      <c r="O25" s="123"/>
      <c r="P25" s="32" t="s">
        <v>28</v>
      </c>
      <c r="Q25" s="101">
        <v>11</v>
      </c>
      <c r="R25" s="47" t="s">
        <v>17</v>
      </c>
      <c r="S25" s="68">
        <f>S26+S27</f>
        <v>25616</v>
      </c>
      <c r="T25" s="65">
        <f>T26+T27</f>
        <v>99453.8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11501</v>
      </c>
      <c r="F26" s="66">
        <v>55673.599999999999</v>
      </c>
      <c r="H26" s="123"/>
      <c r="I26" s="30" t="s">
        <v>35</v>
      </c>
      <c r="J26" s="101">
        <v>12</v>
      </c>
      <c r="K26" s="47"/>
      <c r="L26" s="59">
        <v>5358</v>
      </c>
      <c r="M26" s="66">
        <v>25936.799999999999</v>
      </c>
      <c r="O26" s="123"/>
      <c r="P26" s="30" t="s">
        <v>35</v>
      </c>
      <c r="Q26" s="101">
        <v>12</v>
      </c>
      <c r="R26" s="47"/>
      <c r="S26" s="59">
        <v>6143</v>
      </c>
      <c r="T26" s="66">
        <v>29736.799999999999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36460</v>
      </c>
      <c r="F27" s="66">
        <v>130533.7</v>
      </c>
      <c r="H27" s="123"/>
      <c r="I27" s="33" t="s">
        <v>145</v>
      </c>
      <c r="J27" s="101">
        <v>13</v>
      </c>
      <c r="K27" s="47"/>
      <c r="L27" s="59">
        <v>16987</v>
      </c>
      <c r="M27" s="66">
        <v>60816.7</v>
      </c>
      <c r="O27" s="123"/>
      <c r="P27" s="33" t="s">
        <v>145</v>
      </c>
      <c r="Q27" s="101">
        <v>13</v>
      </c>
      <c r="R27" s="47"/>
      <c r="S27" s="59">
        <v>19473</v>
      </c>
      <c r="T27" s="66">
        <v>69717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2853</v>
      </c>
      <c r="F29" s="65">
        <f>F30+F40+F41</f>
        <v>176651.99999999997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1329</v>
      </c>
      <c r="M29" s="65">
        <f>M30+M40+M41</f>
        <v>82283.7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1524</v>
      </c>
      <c r="T29" s="65">
        <f>T30+T40+T41</f>
        <v>94368.299999999974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2853</v>
      </c>
      <c r="F30" s="66">
        <v>176651.99999999997</v>
      </c>
      <c r="G30" s="37"/>
      <c r="H30" s="123"/>
      <c r="I30" s="36" t="s">
        <v>42</v>
      </c>
      <c r="J30" s="49">
        <v>15</v>
      </c>
      <c r="K30" s="48" t="s">
        <v>9</v>
      </c>
      <c r="L30" s="59">
        <v>1329</v>
      </c>
      <c r="M30" s="66">
        <v>82283.7</v>
      </c>
      <c r="N30" s="37"/>
      <c r="O30" s="123"/>
      <c r="P30" s="36" t="s">
        <v>42</v>
      </c>
      <c r="Q30" s="49">
        <v>15</v>
      </c>
      <c r="R30" s="48" t="s">
        <v>9</v>
      </c>
      <c r="S30" s="59">
        <v>1524</v>
      </c>
      <c r="T30" s="66">
        <v>94368.299999999974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2470</v>
      </c>
      <c r="F42" s="65">
        <f>F43+F47</f>
        <v>51030.8</v>
      </c>
      <c r="H42" s="117" t="s">
        <v>26</v>
      </c>
      <c r="I42" s="42" t="s">
        <v>29</v>
      </c>
      <c r="J42" s="49">
        <v>26</v>
      </c>
      <c r="K42" s="47"/>
      <c r="L42" s="68">
        <f>L43+L47</f>
        <v>1151</v>
      </c>
      <c r="M42" s="65">
        <f>M43+M47</f>
        <v>23779.9</v>
      </c>
      <c r="O42" s="117" t="s">
        <v>26</v>
      </c>
      <c r="P42" s="42" t="s">
        <v>29</v>
      </c>
      <c r="Q42" s="49">
        <v>26</v>
      </c>
      <c r="R42" s="47"/>
      <c r="S42" s="68">
        <f>S43+S47</f>
        <v>1319</v>
      </c>
      <c r="T42" s="65">
        <f>T43+T47</f>
        <v>27250.9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2470</v>
      </c>
      <c r="F43" s="66">
        <v>51030.8</v>
      </c>
      <c r="H43" s="118"/>
      <c r="I43" s="36" t="s">
        <v>42</v>
      </c>
      <c r="J43" s="49">
        <v>27</v>
      </c>
      <c r="K43" s="47"/>
      <c r="L43" s="59">
        <v>1151</v>
      </c>
      <c r="M43" s="66">
        <v>23779.9</v>
      </c>
      <c r="O43" s="118"/>
      <c r="P43" s="36" t="s">
        <v>42</v>
      </c>
      <c r="Q43" s="49">
        <v>27</v>
      </c>
      <c r="R43" s="47"/>
      <c r="S43" s="59">
        <v>1319</v>
      </c>
      <c r="T43" s="66">
        <v>27250.9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166</v>
      </c>
      <c r="B7" s="135"/>
      <c r="C7" s="135"/>
      <c r="D7" s="135"/>
      <c r="E7" s="135"/>
      <c r="F7" s="135"/>
      <c r="H7" s="135" t="s">
        <v>166</v>
      </c>
      <c r="I7" s="135"/>
      <c r="J7" s="135"/>
      <c r="K7" s="135"/>
      <c r="L7" s="135"/>
      <c r="M7" s="135"/>
      <c r="O7" s="135" t="s">
        <v>166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302299.59999999998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7091.7000000000007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295207.89999999997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2120</v>
      </c>
      <c r="F15" s="65">
        <v>19689.599999999999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39</v>
      </c>
      <c r="M15" s="65">
        <v>359.5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2081</v>
      </c>
      <c r="T15" s="65">
        <v>19330.099999999999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2120</v>
      </c>
      <c r="F16" s="66">
        <v>19540.599999999999</v>
      </c>
      <c r="H16" s="123"/>
      <c r="I16" s="30" t="s">
        <v>10</v>
      </c>
      <c r="J16" s="101">
        <v>3</v>
      </c>
      <c r="K16" s="47"/>
      <c r="L16" s="59">
        <v>39</v>
      </c>
      <c r="M16" s="66">
        <v>359.5</v>
      </c>
      <c r="O16" s="123"/>
      <c r="P16" s="30" t="s">
        <v>10</v>
      </c>
      <c r="Q16" s="101">
        <v>3</v>
      </c>
      <c r="R16" s="47"/>
      <c r="S16" s="59">
        <v>2081</v>
      </c>
      <c r="T16" s="66">
        <v>19181.099999999999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2</v>
      </c>
      <c r="F18" s="66">
        <v>149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2</v>
      </c>
      <c r="T18" s="66">
        <v>149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24668</v>
      </c>
      <c r="F19" s="65">
        <f>F20+F21</f>
        <v>54272.7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457</v>
      </c>
      <c r="M19" s="65">
        <f>M20+M21</f>
        <v>1005.5999999999999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24211</v>
      </c>
      <c r="T19" s="65">
        <f>T20+T21</f>
        <v>53267.099999999991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8149</v>
      </c>
      <c r="F20" s="66">
        <v>38823.199999999997</v>
      </c>
      <c r="H20" s="123"/>
      <c r="I20" s="30" t="s">
        <v>35</v>
      </c>
      <c r="J20" s="101">
        <v>6</v>
      </c>
      <c r="K20" s="47"/>
      <c r="L20" s="59">
        <v>151</v>
      </c>
      <c r="M20" s="66">
        <v>719.4</v>
      </c>
      <c r="O20" s="123"/>
      <c r="P20" s="30" t="s">
        <v>35</v>
      </c>
      <c r="Q20" s="101">
        <v>6</v>
      </c>
      <c r="R20" s="47"/>
      <c r="S20" s="59">
        <v>7998</v>
      </c>
      <c r="T20" s="66">
        <v>38103.799999999996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16519</v>
      </c>
      <c r="F21" s="66">
        <v>15449.5</v>
      </c>
      <c r="H21" s="123"/>
      <c r="I21" s="33" t="s">
        <v>36</v>
      </c>
      <c r="J21" s="101">
        <v>7</v>
      </c>
      <c r="K21" s="47"/>
      <c r="L21" s="59">
        <v>306</v>
      </c>
      <c r="M21" s="66">
        <v>286.2</v>
      </c>
      <c r="O21" s="123"/>
      <c r="P21" s="33" t="s">
        <v>36</v>
      </c>
      <c r="Q21" s="101">
        <v>7</v>
      </c>
      <c r="R21" s="47"/>
      <c r="S21" s="59">
        <v>16213</v>
      </c>
      <c r="T21" s="66">
        <v>15163.3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1000</v>
      </c>
      <c r="F22" s="65">
        <f t="shared" ref="F22" si="0">F23+F24</f>
        <v>1695.5</v>
      </c>
      <c r="H22" s="123"/>
      <c r="I22" s="32" t="s">
        <v>31</v>
      </c>
      <c r="J22" s="101">
        <v>8</v>
      </c>
      <c r="K22" s="47" t="s">
        <v>16</v>
      </c>
      <c r="L22" s="68">
        <f>L23+L24</f>
        <v>19</v>
      </c>
      <c r="M22" s="65">
        <f t="shared" ref="M22" si="1">M23+M24</f>
        <v>32.200000000000003</v>
      </c>
      <c r="O22" s="123"/>
      <c r="P22" s="32" t="s">
        <v>31</v>
      </c>
      <c r="Q22" s="101">
        <v>8</v>
      </c>
      <c r="R22" s="47" t="s">
        <v>16</v>
      </c>
      <c r="S22" s="68">
        <f>S23+S24</f>
        <v>981</v>
      </c>
      <c r="T22" s="65">
        <f t="shared" ref="T22" si="2">T23+T24</f>
        <v>1663.3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1000</v>
      </c>
      <c r="F23" s="66">
        <v>1695.5</v>
      </c>
      <c r="H23" s="123"/>
      <c r="I23" s="30" t="s">
        <v>35</v>
      </c>
      <c r="J23" s="101">
        <v>9</v>
      </c>
      <c r="K23" s="47"/>
      <c r="L23" s="59">
        <v>19</v>
      </c>
      <c r="M23" s="66">
        <v>32.200000000000003</v>
      </c>
      <c r="O23" s="123"/>
      <c r="P23" s="30" t="s">
        <v>35</v>
      </c>
      <c r="Q23" s="101">
        <v>9</v>
      </c>
      <c r="R23" s="47"/>
      <c r="S23" s="59">
        <v>981</v>
      </c>
      <c r="T23" s="66">
        <v>1663.3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20503</v>
      </c>
      <c r="F25" s="65">
        <f>F26+F27</f>
        <v>77468.299999999988</v>
      </c>
      <c r="H25" s="123"/>
      <c r="I25" s="32" t="s">
        <v>28</v>
      </c>
      <c r="J25" s="101">
        <v>11</v>
      </c>
      <c r="K25" s="47" t="s">
        <v>17</v>
      </c>
      <c r="L25" s="68">
        <f>L26+L27</f>
        <v>381</v>
      </c>
      <c r="M25" s="65">
        <f>M26+M27</f>
        <v>1440.1999999999998</v>
      </c>
      <c r="O25" s="123"/>
      <c r="P25" s="32" t="s">
        <v>28</v>
      </c>
      <c r="Q25" s="101">
        <v>11</v>
      </c>
      <c r="R25" s="47" t="s">
        <v>17</v>
      </c>
      <c r="S25" s="68">
        <f>S26+S27</f>
        <v>20122</v>
      </c>
      <c r="T25" s="65">
        <f>T26+T27</f>
        <v>76028.099999999991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5429</v>
      </c>
      <c r="F26" s="66">
        <v>44874.7</v>
      </c>
      <c r="H26" s="123"/>
      <c r="I26" s="30" t="s">
        <v>35</v>
      </c>
      <c r="J26" s="101">
        <v>12</v>
      </c>
      <c r="K26" s="47"/>
      <c r="L26" s="59">
        <v>101</v>
      </c>
      <c r="M26" s="66">
        <v>834.8</v>
      </c>
      <c r="O26" s="123"/>
      <c r="P26" s="30" t="s">
        <v>35</v>
      </c>
      <c r="Q26" s="101">
        <v>12</v>
      </c>
      <c r="R26" s="47"/>
      <c r="S26" s="59">
        <v>5328</v>
      </c>
      <c r="T26" s="66">
        <v>44039.899999999994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15074</v>
      </c>
      <c r="F27" s="66">
        <v>32593.599999999999</v>
      </c>
      <c r="H27" s="123"/>
      <c r="I27" s="33" t="s">
        <v>145</v>
      </c>
      <c r="J27" s="101">
        <v>13</v>
      </c>
      <c r="K27" s="47"/>
      <c r="L27" s="59">
        <v>280</v>
      </c>
      <c r="M27" s="66">
        <v>605.4</v>
      </c>
      <c r="O27" s="123"/>
      <c r="P27" s="33" t="s">
        <v>145</v>
      </c>
      <c r="Q27" s="101">
        <v>13</v>
      </c>
      <c r="R27" s="47"/>
      <c r="S27" s="59">
        <v>14794</v>
      </c>
      <c r="T27" s="66">
        <v>31988.199999999997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2128</v>
      </c>
      <c r="F29" s="65">
        <f>F30+F40+F41</f>
        <v>121658.6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39</v>
      </c>
      <c r="M29" s="65">
        <f>M30+M40+M41</f>
        <v>3729.6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2089</v>
      </c>
      <c r="T29" s="65">
        <f>T30+T40+T41</f>
        <v>117929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2128</v>
      </c>
      <c r="F30" s="66">
        <v>121658.6</v>
      </c>
      <c r="G30" s="37"/>
      <c r="H30" s="123"/>
      <c r="I30" s="36" t="s">
        <v>42</v>
      </c>
      <c r="J30" s="49">
        <v>15</v>
      </c>
      <c r="K30" s="48" t="s">
        <v>9</v>
      </c>
      <c r="L30" s="59">
        <v>39</v>
      </c>
      <c r="M30" s="66">
        <v>3729.6</v>
      </c>
      <c r="N30" s="37"/>
      <c r="O30" s="123"/>
      <c r="P30" s="36" t="s">
        <v>42</v>
      </c>
      <c r="Q30" s="49">
        <v>15</v>
      </c>
      <c r="R30" s="48" t="s">
        <v>9</v>
      </c>
      <c r="S30" s="59">
        <v>2089</v>
      </c>
      <c r="T30" s="66">
        <v>117929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944</v>
      </c>
      <c r="F42" s="65">
        <f>F43+F47</f>
        <v>27514.9</v>
      </c>
      <c r="H42" s="117" t="s">
        <v>26</v>
      </c>
      <c r="I42" s="42" t="s">
        <v>29</v>
      </c>
      <c r="J42" s="49">
        <v>26</v>
      </c>
      <c r="K42" s="47"/>
      <c r="L42" s="68">
        <f>L43+L47</f>
        <v>18</v>
      </c>
      <c r="M42" s="65">
        <f>M43+M47</f>
        <v>524.6</v>
      </c>
      <c r="O42" s="117" t="s">
        <v>26</v>
      </c>
      <c r="P42" s="42" t="s">
        <v>29</v>
      </c>
      <c r="Q42" s="49">
        <v>26</v>
      </c>
      <c r="R42" s="47"/>
      <c r="S42" s="68">
        <f>S43+S47</f>
        <v>926</v>
      </c>
      <c r="T42" s="65">
        <f>T43+T47</f>
        <v>26990.300000000003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944</v>
      </c>
      <c r="F43" s="66">
        <v>27514.9</v>
      </c>
      <c r="H43" s="118"/>
      <c r="I43" s="36" t="s">
        <v>42</v>
      </c>
      <c r="J43" s="49">
        <v>27</v>
      </c>
      <c r="K43" s="47"/>
      <c r="L43" s="59">
        <v>18</v>
      </c>
      <c r="M43" s="66">
        <v>524.6</v>
      </c>
      <c r="O43" s="118"/>
      <c r="P43" s="36" t="s">
        <v>42</v>
      </c>
      <c r="Q43" s="49">
        <v>27</v>
      </c>
      <c r="R43" s="47"/>
      <c r="S43" s="59">
        <v>926</v>
      </c>
      <c r="T43" s="66">
        <v>26990.300000000003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167</v>
      </c>
      <c r="B7" s="135"/>
      <c r="C7" s="135"/>
      <c r="D7" s="135"/>
      <c r="E7" s="135"/>
      <c r="F7" s="135"/>
      <c r="H7" s="135" t="s">
        <v>167</v>
      </c>
      <c r="I7" s="135"/>
      <c r="J7" s="135"/>
      <c r="K7" s="135"/>
      <c r="L7" s="135"/>
      <c r="M7" s="135"/>
      <c r="O7" s="135" t="s">
        <v>167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353108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202167.6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150940.4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3406</v>
      </c>
      <c r="F15" s="65">
        <v>24281.200000000001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1950</v>
      </c>
      <c r="M15" s="65">
        <v>13911.1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1456</v>
      </c>
      <c r="T15" s="65">
        <v>10370.1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3406</v>
      </c>
      <c r="F16" s="66">
        <v>23387.200000000001</v>
      </c>
      <c r="H16" s="123"/>
      <c r="I16" s="30" t="s">
        <v>10</v>
      </c>
      <c r="J16" s="101">
        <v>3</v>
      </c>
      <c r="K16" s="47"/>
      <c r="L16" s="59">
        <v>1950</v>
      </c>
      <c r="M16" s="66">
        <v>13389.6</v>
      </c>
      <c r="O16" s="123"/>
      <c r="P16" s="30" t="s">
        <v>10</v>
      </c>
      <c r="Q16" s="101">
        <v>3</v>
      </c>
      <c r="R16" s="47"/>
      <c r="S16" s="59">
        <v>1456</v>
      </c>
      <c r="T16" s="66">
        <v>9997.6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12</v>
      </c>
      <c r="F18" s="66">
        <v>894</v>
      </c>
      <c r="G18" s="31"/>
      <c r="H18" s="123"/>
      <c r="I18" s="30" t="s">
        <v>11</v>
      </c>
      <c r="J18" s="101">
        <v>4</v>
      </c>
      <c r="K18" s="47" t="s">
        <v>12</v>
      </c>
      <c r="L18" s="59">
        <v>7</v>
      </c>
      <c r="M18" s="66">
        <v>521.5</v>
      </c>
      <c r="N18" s="31"/>
      <c r="O18" s="123"/>
      <c r="P18" s="30" t="s">
        <v>11</v>
      </c>
      <c r="Q18" s="101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57409</v>
      </c>
      <c r="F19" s="65">
        <f>F20+F21</f>
        <v>89905.900000000009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32868</v>
      </c>
      <c r="M19" s="65">
        <f>M20+M21</f>
        <v>51472.399999999994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24541</v>
      </c>
      <c r="T19" s="65">
        <f>T20+T21</f>
        <v>38433.500000000007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20377</v>
      </c>
      <c r="F20" s="66">
        <v>67349.600000000006</v>
      </c>
      <c r="H20" s="123"/>
      <c r="I20" s="30" t="s">
        <v>35</v>
      </c>
      <c r="J20" s="101">
        <v>6</v>
      </c>
      <c r="K20" s="47"/>
      <c r="L20" s="59">
        <v>11666</v>
      </c>
      <c r="M20" s="66">
        <v>38558.199999999997</v>
      </c>
      <c r="O20" s="123"/>
      <c r="P20" s="30" t="s">
        <v>35</v>
      </c>
      <c r="Q20" s="101">
        <v>6</v>
      </c>
      <c r="R20" s="47"/>
      <c r="S20" s="59">
        <v>8711</v>
      </c>
      <c r="T20" s="66">
        <v>28791.400000000009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37032</v>
      </c>
      <c r="F21" s="66">
        <v>22556.3</v>
      </c>
      <c r="H21" s="123"/>
      <c r="I21" s="33" t="s">
        <v>36</v>
      </c>
      <c r="J21" s="101">
        <v>7</v>
      </c>
      <c r="K21" s="47"/>
      <c r="L21" s="59">
        <v>21202</v>
      </c>
      <c r="M21" s="66">
        <v>12914.2</v>
      </c>
      <c r="O21" s="123"/>
      <c r="P21" s="33" t="s">
        <v>36</v>
      </c>
      <c r="Q21" s="101">
        <v>7</v>
      </c>
      <c r="R21" s="47"/>
      <c r="S21" s="59">
        <v>15830</v>
      </c>
      <c r="T21" s="66">
        <v>9642.0999999999985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5300</v>
      </c>
      <c r="F22" s="65">
        <f t="shared" ref="F22" si="0">F23+F24</f>
        <v>6637.2</v>
      </c>
      <c r="H22" s="123"/>
      <c r="I22" s="32" t="s">
        <v>31</v>
      </c>
      <c r="J22" s="101">
        <v>8</v>
      </c>
      <c r="K22" s="47" t="s">
        <v>16</v>
      </c>
      <c r="L22" s="68">
        <f>L23+L24</f>
        <v>3034</v>
      </c>
      <c r="M22" s="65">
        <f t="shared" ref="M22" si="1">M23+M24</f>
        <v>3799.5</v>
      </c>
      <c r="O22" s="123"/>
      <c r="P22" s="32" t="s">
        <v>31</v>
      </c>
      <c r="Q22" s="101">
        <v>8</v>
      </c>
      <c r="R22" s="47" t="s">
        <v>16</v>
      </c>
      <c r="S22" s="68">
        <f>S23+S24</f>
        <v>2266</v>
      </c>
      <c r="T22" s="65">
        <f t="shared" ref="T22" si="2">T23+T24</f>
        <v>2837.7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5300</v>
      </c>
      <c r="F23" s="66">
        <v>6637.2</v>
      </c>
      <c r="H23" s="123"/>
      <c r="I23" s="30" t="s">
        <v>35</v>
      </c>
      <c r="J23" s="101">
        <v>9</v>
      </c>
      <c r="K23" s="47"/>
      <c r="L23" s="59">
        <v>3034</v>
      </c>
      <c r="M23" s="66">
        <v>3799.5</v>
      </c>
      <c r="O23" s="123"/>
      <c r="P23" s="30" t="s">
        <v>35</v>
      </c>
      <c r="Q23" s="101">
        <v>9</v>
      </c>
      <c r="R23" s="47"/>
      <c r="S23" s="59">
        <v>2266</v>
      </c>
      <c r="T23" s="66">
        <v>2837.7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27262</v>
      </c>
      <c r="F25" s="65">
        <f>F26+F27</f>
        <v>93455.9</v>
      </c>
      <c r="H25" s="123"/>
      <c r="I25" s="32" t="s">
        <v>28</v>
      </c>
      <c r="J25" s="101">
        <v>11</v>
      </c>
      <c r="K25" s="47" t="s">
        <v>17</v>
      </c>
      <c r="L25" s="68">
        <f>L26+L27</f>
        <v>15608</v>
      </c>
      <c r="M25" s="65">
        <f>M26+M27</f>
        <v>53508</v>
      </c>
      <c r="O25" s="123"/>
      <c r="P25" s="32" t="s">
        <v>28</v>
      </c>
      <c r="Q25" s="101">
        <v>11</v>
      </c>
      <c r="R25" s="47" t="s">
        <v>17</v>
      </c>
      <c r="S25" s="68">
        <f>S26+S27</f>
        <v>11654</v>
      </c>
      <c r="T25" s="65">
        <f>T26+T27</f>
        <v>39947.899999999994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7994</v>
      </c>
      <c r="F26" s="66">
        <v>45871.5</v>
      </c>
      <c r="H26" s="123"/>
      <c r="I26" s="30" t="s">
        <v>35</v>
      </c>
      <c r="J26" s="101">
        <v>12</v>
      </c>
      <c r="K26" s="47"/>
      <c r="L26" s="59">
        <v>4577</v>
      </c>
      <c r="M26" s="66">
        <v>26265.800000000003</v>
      </c>
      <c r="O26" s="123"/>
      <c r="P26" s="30" t="s">
        <v>35</v>
      </c>
      <c r="Q26" s="101">
        <v>12</v>
      </c>
      <c r="R26" s="47"/>
      <c r="S26" s="59">
        <v>3417</v>
      </c>
      <c r="T26" s="66">
        <v>19605.699999999997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19268</v>
      </c>
      <c r="F27" s="66">
        <v>47584.4</v>
      </c>
      <c r="H27" s="123"/>
      <c r="I27" s="33" t="s">
        <v>145</v>
      </c>
      <c r="J27" s="101">
        <v>13</v>
      </c>
      <c r="K27" s="47"/>
      <c r="L27" s="59">
        <v>11031</v>
      </c>
      <c r="M27" s="66">
        <v>27242.2</v>
      </c>
      <c r="O27" s="123"/>
      <c r="P27" s="33" t="s">
        <v>145</v>
      </c>
      <c r="Q27" s="101">
        <v>13</v>
      </c>
      <c r="R27" s="47"/>
      <c r="S27" s="59">
        <v>8237</v>
      </c>
      <c r="T27" s="66">
        <v>20342.2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2450</v>
      </c>
      <c r="F29" s="65">
        <f>F30+F40+F41</f>
        <v>107427.8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1403</v>
      </c>
      <c r="M29" s="65">
        <f>M30+M40+M41</f>
        <v>61518.9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1047</v>
      </c>
      <c r="T29" s="65">
        <f>T30+T40+T41</f>
        <v>45908.9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2450</v>
      </c>
      <c r="F30" s="66">
        <v>107427.8</v>
      </c>
      <c r="G30" s="37"/>
      <c r="H30" s="123"/>
      <c r="I30" s="36" t="s">
        <v>42</v>
      </c>
      <c r="J30" s="49">
        <v>15</v>
      </c>
      <c r="K30" s="48" t="s">
        <v>9</v>
      </c>
      <c r="L30" s="59">
        <v>1403</v>
      </c>
      <c r="M30" s="66">
        <v>61518.9</v>
      </c>
      <c r="N30" s="37"/>
      <c r="O30" s="123"/>
      <c r="P30" s="36" t="s">
        <v>42</v>
      </c>
      <c r="Q30" s="49">
        <v>15</v>
      </c>
      <c r="R30" s="48" t="s">
        <v>9</v>
      </c>
      <c r="S30" s="59">
        <v>1047</v>
      </c>
      <c r="T30" s="66">
        <v>45908.9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1739</v>
      </c>
      <c r="F42" s="65">
        <f>F43+F47</f>
        <v>31400</v>
      </c>
      <c r="H42" s="117" t="s">
        <v>26</v>
      </c>
      <c r="I42" s="42" t="s">
        <v>29</v>
      </c>
      <c r="J42" s="49">
        <v>26</v>
      </c>
      <c r="K42" s="47"/>
      <c r="L42" s="68">
        <f>L43+L47</f>
        <v>995</v>
      </c>
      <c r="M42" s="65">
        <f>M43+M47</f>
        <v>17957.7</v>
      </c>
      <c r="O42" s="117" t="s">
        <v>26</v>
      </c>
      <c r="P42" s="42" t="s">
        <v>29</v>
      </c>
      <c r="Q42" s="49">
        <v>26</v>
      </c>
      <c r="R42" s="47"/>
      <c r="S42" s="68">
        <f>S43+S47</f>
        <v>744</v>
      </c>
      <c r="T42" s="65">
        <f>T43+T47</f>
        <v>13442.3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1739</v>
      </c>
      <c r="F43" s="66">
        <v>31400</v>
      </c>
      <c r="H43" s="118"/>
      <c r="I43" s="36" t="s">
        <v>42</v>
      </c>
      <c r="J43" s="49">
        <v>27</v>
      </c>
      <c r="K43" s="47"/>
      <c r="L43" s="59">
        <v>995</v>
      </c>
      <c r="M43" s="66">
        <v>17957.7</v>
      </c>
      <c r="O43" s="118"/>
      <c r="P43" s="36" t="s">
        <v>42</v>
      </c>
      <c r="Q43" s="49">
        <v>27</v>
      </c>
      <c r="R43" s="47"/>
      <c r="S43" s="59">
        <v>744</v>
      </c>
      <c r="T43" s="66">
        <v>13442.3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30</v>
      </c>
      <c r="F44" s="67">
        <v>2037.7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17</v>
      </c>
      <c r="M44" s="67">
        <v>1154.7</v>
      </c>
      <c r="O44" s="118"/>
      <c r="P44" s="39" t="s">
        <v>40</v>
      </c>
      <c r="Q44" s="49">
        <v>28</v>
      </c>
      <c r="R44" s="48" t="s">
        <v>20</v>
      </c>
      <c r="S44" s="60">
        <v>13</v>
      </c>
      <c r="T44" s="67">
        <v>883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155</v>
      </c>
      <c r="B7" s="135"/>
      <c r="C7" s="135"/>
      <c r="D7" s="135"/>
      <c r="E7" s="135"/>
      <c r="F7" s="135"/>
      <c r="H7" s="135" t="s">
        <v>155</v>
      </c>
      <c r="I7" s="135"/>
      <c r="J7" s="135"/>
      <c r="K7" s="135"/>
      <c r="L7" s="135"/>
      <c r="M7" s="135"/>
      <c r="O7" s="135" t="s">
        <v>155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1202772.7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26280.600000000002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1176492.0999999999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10665</v>
      </c>
      <c r="F15" s="65">
        <v>77862.399999999994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200</v>
      </c>
      <c r="M15" s="65">
        <v>1450.8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10465</v>
      </c>
      <c r="T15" s="65">
        <v>76411.599999999991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10665</v>
      </c>
      <c r="F16" s="66">
        <v>73392.399999999994</v>
      </c>
      <c r="H16" s="123"/>
      <c r="I16" s="30" t="s">
        <v>10</v>
      </c>
      <c r="J16" s="101">
        <v>3</v>
      </c>
      <c r="K16" s="47"/>
      <c r="L16" s="59">
        <v>200</v>
      </c>
      <c r="M16" s="66">
        <v>1376.3</v>
      </c>
      <c r="O16" s="123"/>
      <c r="P16" s="30" t="s">
        <v>10</v>
      </c>
      <c r="Q16" s="101">
        <v>3</v>
      </c>
      <c r="R16" s="47"/>
      <c r="S16" s="59">
        <v>10465</v>
      </c>
      <c r="T16" s="66">
        <v>72016.099999999991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60</v>
      </c>
      <c r="F18" s="66">
        <v>4470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1</v>
      </c>
      <c r="M18" s="66">
        <v>74.5</v>
      </c>
      <c r="N18" s="31"/>
      <c r="O18" s="123"/>
      <c r="P18" s="30" t="s">
        <v>11</v>
      </c>
      <c r="Q18" s="101">
        <v>4</v>
      </c>
      <c r="R18" s="47" t="s">
        <v>12</v>
      </c>
      <c r="S18" s="59">
        <v>59</v>
      </c>
      <c r="T18" s="66">
        <v>4395.5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184955</v>
      </c>
      <c r="F19" s="65">
        <f>F20+F21</f>
        <v>242939.6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3474</v>
      </c>
      <c r="M19" s="65">
        <f>M20+M21</f>
        <v>4564.6000000000004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181481</v>
      </c>
      <c r="T19" s="65">
        <f>T20+T21</f>
        <v>238375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43898</v>
      </c>
      <c r="F20" s="66">
        <v>165909.20000000001</v>
      </c>
      <c r="H20" s="123"/>
      <c r="I20" s="30" t="s">
        <v>35</v>
      </c>
      <c r="J20" s="101">
        <v>6</v>
      </c>
      <c r="K20" s="47"/>
      <c r="L20" s="59">
        <v>825</v>
      </c>
      <c r="M20" s="66">
        <v>3118</v>
      </c>
      <c r="O20" s="123"/>
      <c r="P20" s="30" t="s">
        <v>35</v>
      </c>
      <c r="Q20" s="101">
        <v>6</v>
      </c>
      <c r="R20" s="47"/>
      <c r="S20" s="59">
        <v>43073</v>
      </c>
      <c r="T20" s="66">
        <v>162791.20000000001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141057</v>
      </c>
      <c r="F21" s="66">
        <v>77030.399999999994</v>
      </c>
      <c r="H21" s="123"/>
      <c r="I21" s="33" t="s">
        <v>36</v>
      </c>
      <c r="J21" s="101">
        <v>7</v>
      </c>
      <c r="K21" s="47"/>
      <c r="L21" s="59">
        <v>2649</v>
      </c>
      <c r="M21" s="66">
        <v>1446.6</v>
      </c>
      <c r="O21" s="123"/>
      <c r="P21" s="33" t="s">
        <v>36</v>
      </c>
      <c r="Q21" s="101">
        <v>7</v>
      </c>
      <c r="R21" s="47"/>
      <c r="S21" s="59">
        <v>138408</v>
      </c>
      <c r="T21" s="66">
        <v>75583.799999999988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17600</v>
      </c>
      <c r="F22" s="65">
        <f t="shared" ref="F22" si="0">F23+F24</f>
        <v>29069.5</v>
      </c>
      <c r="H22" s="123"/>
      <c r="I22" s="32" t="s">
        <v>31</v>
      </c>
      <c r="J22" s="101">
        <v>8</v>
      </c>
      <c r="K22" s="47" t="s">
        <v>16</v>
      </c>
      <c r="L22" s="68">
        <f>L23+L24</f>
        <v>331</v>
      </c>
      <c r="M22" s="65">
        <f t="shared" ref="M22" si="1">M23+M24</f>
        <v>546.70000000000005</v>
      </c>
      <c r="O22" s="123"/>
      <c r="P22" s="32" t="s">
        <v>31</v>
      </c>
      <c r="Q22" s="101">
        <v>8</v>
      </c>
      <c r="R22" s="47" t="s">
        <v>16</v>
      </c>
      <c r="S22" s="68">
        <f>S23+S24</f>
        <v>17269</v>
      </c>
      <c r="T22" s="65">
        <f t="shared" ref="T22" si="2">T23+T24</f>
        <v>28522.799999999999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17600</v>
      </c>
      <c r="F23" s="66">
        <v>29069.5</v>
      </c>
      <c r="H23" s="123"/>
      <c r="I23" s="30" t="s">
        <v>35</v>
      </c>
      <c r="J23" s="101">
        <v>9</v>
      </c>
      <c r="K23" s="47"/>
      <c r="L23" s="59">
        <v>331</v>
      </c>
      <c r="M23" s="66">
        <v>546.70000000000005</v>
      </c>
      <c r="O23" s="123"/>
      <c r="P23" s="30" t="s">
        <v>35</v>
      </c>
      <c r="Q23" s="101">
        <v>9</v>
      </c>
      <c r="R23" s="47"/>
      <c r="S23" s="59">
        <v>17269</v>
      </c>
      <c r="T23" s="66">
        <v>28522.799999999999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65161</v>
      </c>
      <c r="F25" s="65">
        <f>F26+F27</f>
        <v>326489.5</v>
      </c>
      <c r="H25" s="123"/>
      <c r="I25" s="32" t="s">
        <v>28</v>
      </c>
      <c r="J25" s="101">
        <v>11</v>
      </c>
      <c r="K25" s="47" t="s">
        <v>17</v>
      </c>
      <c r="L25" s="68">
        <f>L26+L27</f>
        <v>1224</v>
      </c>
      <c r="M25" s="65">
        <f>M26+M27</f>
        <v>6132.2000000000007</v>
      </c>
      <c r="O25" s="123"/>
      <c r="P25" s="32" t="s">
        <v>28</v>
      </c>
      <c r="Q25" s="101">
        <v>11</v>
      </c>
      <c r="R25" s="47" t="s">
        <v>17</v>
      </c>
      <c r="S25" s="68">
        <f>S26+S27</f>
        <v>63937</v>
      </c>
      <c r="T25" s="65">
        <f>T26+T27</f>
        <v>320357.30000000005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31769</v>
      </c>
      <c r="F26" s="66">
        <v>163766.70000000001</v>
      </c>
      <c r="H26" s="123"/>
      <c r="I26" s="30" t="s">
        <v>35</v>
      </c>
      <c r="J26" s="101">
        <v>12</v>
      </c>
      <c r="K26" s="47"/>
      <c r="L26" s="59">
        <v>597</v>
      </c>
      <c r="M26" s="66">
        <v>3076.8</v>
      </c>
      <c r="O26" s="123"/>
      <c r="P26" s="30" t="s">
        <v>35</v>
      </c>
      <c r="Q26" s="101">
        <v>12</v>
      </c>
      <c r="R26" s="47"/>
      <c r="S26" s="59">
        <v>31172</v>
      </c>
      <c r="T26" s="66">
        <v>160689.90000000002</v>
      </c>
      <c r="U26" s="34"/>
      <c r="V26" s="34"/>
    </row>
    <row r="27" spans="1:22" s="27" customFormat="1" ht="27" customHeight="1" x14ac:dyDescent="0.2">
      <c r="A27" s="123"/>
      <c r="B27" s="33" t="s">
        <v>145</v>
      </c>
      <c r="C27" s="101">
        <v>13</v>
      </c>
      <c r="D27" s="47"/>
      <c r="E27" s="59">
        <v>33392</v>
      </c>
      <c r="F27" s="66">
        <v>162722.79999999999</v>
      </c>
      <c r="H27" s="123"/>
      <c r="I27" s="33" t="s">
        <v>145</v>
      </c>
      <c r="J27" s="101">
        <v>13</v>
      </c>
      <c r="K27" s="47"/>
      <c r="L27" s="59">
        <v>627</v>
      </c>
      <c r="M27" s="66">
        <v>3055.4</v>
      </c>
      <c r="O27" s="123"/>
      <c r="P27" s="33" t="s">
        <v>145</v>
      </c>
      <c r="Q27" s="101">
        <v>13</v>
      </c>
      <c r="R27" s="47"/>
      <c r="S27" s="59">
        <v>32765</v>
      </c>
      <c r="T27" s="66">
        <v>159667.4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6821</v>
      </c>
      <c r="F29" s="65">
        <f>F30+F40+F41</f>
        <v>469448.4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129</v>
      </c>
      <c r="M29" s="65">
        <f>M30+M40+M41</f>
        <v>12511.9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6692</v>
      </c>
      <c r="T29" s="65">
        <f>T30+T40+T41</f>
        <v>456936.5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6821</v>
      </c>
      <c r="F30" s="66">
        <v>469448.4</v>
      </c>
      <c r="G30" s="37"/>
      <c r="H30" s="123"/>
      <c r="I30" s="36" t="s">
        <v>42</v>
      </c>
      <c r="J30" s="49">
        <v>15</v>
      </c>
      <c r="K30" s="48" t="s">
        <v>9</v>
      </c>
      <c r="L30" s="59">
        <v>129</v>
      </c>
      <c r="M30" s="66">
        <v>12511.9</v>
      </c>
      <c r="N30" s="37"/>
      <c r="O30" s="123"/>
      <c r="P30" s="36" t="s">
        <v>42</v>
      </c>
      <c r="Q30" s="49">
        <v>15</v>
      </c>
      <c r="R30" s="48" t="s">
        <v>9</v>
      </c>
      <c r="S30" s="59">
        <v>6692</v>
      </c>
      <c r="T30" s="66">
        <v>456936.5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30</v>
      </c>
      <c r="F32" s="67">
        <v>4383.6000000000004</v>
      </c>
      <c r="H32" s="123"/>
      <c r="I32" s="121"/>
      <c r="J32" s="49">
        <v>17</v>
      </c>
      <c r="K32" s="47" t="s">
        <v>9</v>
      </c>
      <c r="L32" s="60">
        <v>1</v>
      </c>
      <c r="M32" s="67">
        <v>146.1</v>
      </c>
      <c r="O32" s="123"/>
      <c r="P32" s="121"/>
      <c r="Q32" s="49">
        <v>17</v>
      </c>
      <c r="R32" s="47" t="s">
        <v>9</v>
      </c>
      <c r="S32" s="60">
        <v>29</v>
      </c>
      <c r="T32" s="67">
        <v>4237.5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2228</v>
      </c>
      <c r="F42" s="65">
        <f>F43+F47</f>
        <v>56963.3</v>
      </c>
      <c r="H42" s="117" t="s">
        <v>26</v>
      </c>
      <c r="I42" s="42" t="s">
        <v>29</v>
      </c>
      <c r="J42" s="49">
        <v>26</v>
      </c>
      <c r="K42" s="47"/>
      <c r="L42" s="68">
        <f>L43+L47</f>
        <v>42</v>
      </c>
      <c r="M42" s="65">
        <f>M43+M47</f>
        <v>1074.4000000000001</v>
      </c>
      <c r="O42" s="117" t="s">
        <v>26</v>
      </c>
      <c r="P42" s="42" t="s">
        <v>29</v>
      </c>
      <c r="Q42" s="49">
        <v>26</v>
      </c>
      <c r="R42" s="47"/>
      <c r="S42" s="68">
        <f>S43+S47</f>
        <v>2186</v>
      </c>
      <c r="T42" s="65">
        <f>T43+T47</f>
        <v>55888.900000000009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2228</v>
      </c>
      <c r="F43" s="66">
        <v>56963.3</v>
      </c>
      <c r="H43" s="118"/>
      <c r="I43" s="36" t="s">
        <v>42</v>
      </c>
      <c r="J43" s="49">
        <v>27</v>
      </c>
      <c r="K43" s="47"/>
      <c r="L43" s="59">
        <v>42</v>
      </c>
      <c r="M43" s="66">
        <v>1074.4000000000001</v>
      </c>
      <c r="O43" s="118"/>
      <c r="P43" s="36" t="s">
        <v>42</v>
      </c>
      <c r="Q43" s="49">
        <v>27</v>
      </c>
      <c r="R43" s="47"/>
      <c r="S43" s="59">
        <v>2186</v>
      </c>
      <c r="T43" s="66">
        <v>55888.900000000009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165</v>
      </c>
      <c r="F46" s="67">
        <v>3446.5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3</v>
      </c>
      <c r="M46" s="67">
        <v>62.7</v>
      </c>
      <c r="O46" s="118"/>
      <c r="P46" s="100" t="s">
        <v>248</v>
      </c>
      <c r="Q46" s="49">
        <v>30</v>
      </c>
      <c r="R46" s="48" t="s">
        <v>20</v>
      </c>
      <c r="S46" s="60">
        <v>162</v>
      </c>
      <c r="T46" s="67">
        <v>3383.8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115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163</v>
      </c>
      <c r="B7" s="135"/>
      <c r="C7" s="135"/>
      <c r="D7" s="135"/>
      <c r="E7" s="135"/>
      <c r="F7" s="135"/>
      <c r="H7" s="135" t="s">
        <v>163</v>
      </c>
      <c r="I7" s="135"/>
      <c r="J7" s="135"/>
      <c r="K7" s="135"/>
      <c r="L7" s="135"/>
      <c r="M7" s="135"/>
      <c r="O7" s="135" t="s">
        <v>163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928396.9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5056.7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923340.2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6736</v>
      </c>
      <c r="F15" s="65">
        <v>62199.7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37</v>
      </c>
      <c r="M15" s="65">
        <v>341.2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6699</v>
      </c>
      <c r="T15" s="65">
        <v>61858.5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6736</v>
      </c>
      <c r="F16" s="66">
        <v>62125.2</v>
      </c>
      <c r="H16" s="123"/>
      <c r="I16" s="30" t="s">
        <v>10</v>
      </c>
      <c r="J16" s="101">
        <v>3</v>
      </c>
      <c r="K16" s="47"/>
      <c r="L16" s="59">
        <v>37</v>
      </c>
      <c r="M16" s="66">
        <v>341.2</v>
      </c>
      <c r="O16" s="123"/>
      <c r="P16" s="30" t="s">
        <v>10</v>
      </c>
      <c r="Q16" s="101">
        <v>3</v>
      </c>
      <c r="R16" s="47"/>
      <c r="S16" s="59">
        <v>6699</v>
      </c>
      <c r="T16" s="66">
        <v>61784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61664</v>
      </c>
      <c r="F19" s="65">
        <f>F20+F21</f>
        <v>171693.7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336</v>
      </c>
      <c r="M19" s="65">
        <f>M20+M21</f>
        <v>936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61328</v>
      </c>
      <c r="T19" s="65">
        <f>T20+T21</f>
        <v>170757.7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32053</v>
      </c>
      <c r="F20" s="66">
        <v>108029.1</v>
      </c>
      <c r="H20" s="123"/>
      <c r="I20" s="30" t="s">
        <v>35</v>
      </c>
      <c r="J20" s="101">
        <v>6</v>
      </c>
      <c r="K20" s="47"/>
      <c r="L20" s="59">
        <v>175</v>
      </c>
      <c r="M20" s="66">
        <v>589.79999999999995</v>
      </c>
      <c r="O20" s="123"/>
      <c r="P20" s="30" t="s">
        <v>35</v>
      </c>
      <c r="Q20" s="101">
        <v>6</v>
      </c>
      <c r="R20" s="47"/>
      <c r="S20" s="59">
        <v>31878</v>
      </c>
      <c r="T20" s="66">
        <v>107439.3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29611</v>
      </c>
      <c r="F21" s="66">
        <v>63664.6</v>
      </c>
      <c r="H21" s="123"/>
      <c r="I21" s="33" t="s">
        <v>36</v>
      </c>
      <c r="J21" s="101">
        <v>7</v>
      </c>
      <c r="K21" s="47"/>
      <c r="L21" s="59">
        <v>161</v>
      </c>
      <c r="M21" s="66">
        <v>346.2</v>
      </c>
      <c r="O21" s="123"/>
      <c r="P21" s="33" t="s">
        <v>36</v>
      </c>
      <c r="Q21" s="101">
        <v>7</v>
      </c>
      <c r="R21" s="47"/>
      <c r="S21" s="59">
        <v>29450</v>
      </c>
      <c r="T21" s="66">
        <v>63318.400000000001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11373</v>
      </c>
      <c r="F22" s="65">
        <f t="shared" ref="F22" si="0">F23+F24</f>
        <v>18056.7</v>
      </c>
      <c r="H22" s="123"/>
      <c r="I22" s="32" t="s">
        <v>31</v>
      </c>
      <c r="J22" s="101">
        <v>8</v>
      </c>
      <c r="K22" s="47" t="s">
        <v>16</v>
      </c>
      <c r="L22" s="68">
        <f>L23+L24</f>
        <v>62</v>
      </c>
      <c r="M22" s="65">
        <f t="shared" ref="M22" si="1">M23+M24</f>
        <v>98.4</v>
      </c>
      <c r="O22" s="123"/>
      <c r="P22" s="32" t="s">
        <v>31</v>
      </c>
      <c r="Q22" s="101">
        <v>8</v>
      </c>
      <c r="R22" s="47" t="s">
        <v>16</v>
      </c>
      <c r="S22" s="68">
        <f>S23+S24</f>
        <v>11311</v>
      </c>
      <c r="T22" s="65">
        <f t="shared" ref="T22" si="2">T23+T24</f>
        <v>17958.3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11373</v>
      </c>
      <c r="F24" s="66">
        <v>18056.7</v>
      </c>
      <c r="H24" s="123"/>
      <c r="I24" s="33" t="s">
        <v>37</v>
      </c>
      <c r="J24" s="101">
        <v>10</v>
      </c>
      <c r="K24" s="47"/>
      <c r="L24" s="59">
        <v>62</v>
      </c>
      <c r="M24" s="66">
        <v>98.4</v>
      </c>
      <c r="O24" s="123"/>
      <c r="P24" s="33" t="s">
        <v>37</v>
      </c>
      <c r="Q24" s="101">
        <v>10</v>
      </c>
      <c r="R24" s="47"/>
      <c r="S24" s="59">
        <v>11311</v>
      </c>
      <c r="T24" s="66">
        <v>17958.3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58032</v>
      </c>
      <c r="F25" s="65">
        <f>F26+F27</f>
        <v>179302.9</v>
      </c>
      <c r="H25" s="123"/>
      <c r="I25" s="32" t="s">
        <v>28</v>
      </c>
      <c r="J25" s="101">
        <v>11</v>
      </c>
      <c r="K25" s="47" t="s">
        <v>17</v>
      </c>
      <c r="L25" s="68">
        <f>L26+L27</f>
        <v>316</v>
      </c>
      <c r="M25" s="65">
        <f>M26+M27</f>
        <v>976.2</v>
      </c>
      <c r="O25" s="123"/>
      <c r="P25" s="32" t="s">
        <v>28</v>
      </c>
      <c r="Q25" s="101">
        <v>11</v>
      </c>
      <c r="R25" s="47" t="s">
        <v>17</v>
      </c>
      <c r="S25" s="68">
        <f>S26+S27</f>
        <v>57716</v>
      </c>
      <c r="T25" s="65">
        <f>T26+T27</f>
        <v>178326.69999999998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8834</v>
      </c>
      <c r="F26" s="66">
        <v>43942.1</v>
      </c>
      <c r="H26" s="123"/>
      <c r="I26" s="30" t="s">
        <v>35</v>
      </c>
      <c r="J26" s="101">
        <v>12</v>
      </c>
      <c r="K26" s="47"/>
      <c r="L26" s="59">
        <v>48</v>
      </c>
      <c r="M26" s="66">
        <v>238.8</v>
      </c>
      <c r="O26" s="123"/>
      <c r="P26" s="30" t="s">
        <v>35</v>
      </c>
      <c r="Q26" s="101">
        <v>12</v>
      </c>
      <c r="R26" s="47"/>
      <c r="S26" s="59">
        <v>8786</v>
      </c>
      <c r="T26" s="66">
        <v>43703.299999999996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49198</v>
      </c>
      <c r="F27" s="66">
        <v>135360.79999999999</v>
      </c>
      <c r="H27" s="123"/>
      <c r="I27" s="33" t="s">
        <v>145</v>
      </c>
      <c r="J27" s="101">
        <v>13</v>
      </c>
      <c r="K27" s="47"/>
      <c r="L27" s="59">
        <v>268</v>
      </c>
      <c r="M27" s="66">
        <v>737.4</v>
      </c>
      <c r="O27" s="123"/>
      <c r="P27" s="33" t="s">
        <v>145</v>
      </c>
      <c r="Q27" s="101">
        <v>13</v>
      </c>
      <c r="R27" s="47"/>
      <c r="S27" s="59">
        <v>48930</v>
      </c>
      <c r="T27" s="66">
        <v>134623.4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5366</v>
      </c>
      <c r="F29" s="65">
        <f>F30+F40+F41</f>
        <v>439587.3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29</v>
      </c>
      <c r="M29" s="65">
        <f>M30+M40+M41</f>
        <v>2375.6999999999998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5337</v>
      </c>
      <c r="T29" s="65">
        <f>T30+T40+T41</f>
        <v>437211.6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5366</v>
      </c>
      <c r="F41" s="66">
        <v>439587.3</v>
      </c>
      <c r="H41" s="123"/>
      <c r="I41" s="41" t="s">
        <v>37</v>
      </c>
      <c r="J41" s="49">
        <v>25</v>
      </c>
      <c r="K41" s="47"/>
      <c r="L41" s="59">
        <v>29</v>
      </c>
      <c r="M41" s="66">
        <v>2375.6999999999998</v>
      </c>
      <c r="O41" s="123"/>
      <c r="P41" s="41" t="s">
        <v>37</v>
      </c>
      <c r="Q41" s="49">
        <v>25</v>
      </c>
      <c r="R41" s="47"/>
      <c r="S41" s="59">
        <v>5337</v>
      </c>
      <c r="T41" s="66">
        <v>437211.6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1625</v>
      </c>
      <c r="F42" s="65">
        <f>F43+F47</f>
        <v>57556.6</v>
      </c>
      <c r="H42" s="117" t="s">
        <v>26</v>
      </c>
      <c r="I42" s="42" t="s">
        <v>29</v>
      </c>
      <c r="J42" s="49">
        <v>26</v>
      </c>
      <c r="K42" s="47"/>
      <c r="L42" s="68">
        <f>L43+L47</f>
        <v>9</v>
      </c>
      <c r="M42" s="65">
        <f>M43+M47</f>
        <v>329.2</v>
      </c>
      <c r="O42" s="117" t="s">
        <v>26</v>
      </c>
      <c r="P42" s="42" t="s">
        <v>29</v>
      </c>
      <c r="Q42" s="49">
        <v>26</v>
      </c>
      <c r="R42" s="47"/>
      <c r="S42" s="68">
        <f>S43+S47</f>
        <v>1616</v>
      </c>
      <c r="T42" s="65">
        <f>T43+T47</f>
        <v>57227.4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1625</v>
      </c>
      <c r="F47" s="66">
        <v>57556.6</v>
      </c>
      <c r="G47" s="105"/>
      <c r="H47" s="119"/>
      <c r="I47" s="41" t="s">
        <v>37</v>
      </c>
      <c r="J47" s="49">
        <v>31</v>
      </c>
      <c r="K47" s="48"/>
      <c r="L47" s="59">
        <v>9</v>
      </c>
      <c r="M47" s="66">
        <v>329.2</v>
      </c>
      <c r="O47" s="119"/>
      <c r="P47" s="41" t="s">
        <v>37</v>
      </c>
      <c r="Q47" s="49">
        <v>31</v>
      </c>
      <c r="R47" s="48"/>
      <c r="S47" s="59">
        <v>1616</v>
      </c>
      <c r="T47" s="66">
        <v>57227.4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129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179</v>
      </c>
      <c r="B7" s="135"/>
      <c r="C7" s="135"/>
      <c r="D7" s="135"/>
      <c r="E7" s="135"/>
      <c r="F7" s="135"/>
      <c r="H7" s="135" t="s">
        <v>179</v>
      </c>
      <c r="I7" s="135"/>
      <c r="J7" s="135"/>
      <c r="K7" s="135"/>
      <c r="L7" s="135"/>
      <c r="M7" s="135"/>
      <c r="O7" s="135" t="s">
        <v>179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478994.49999999994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234846.1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244148.39999999997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71803</v>
      </c>
      <c r="F19" s="65">
        <f>F20+F21</f>
        <v>64322.899999999994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35205</v>
      </c>
      <c r="M19" s="65">
        <f>M20+M21</f>
        <v>31537.1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36598</v>
      </c>
      <c r="T19" s="65">
        <f>T20+T21</f>
        <v>32785.800000000003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17796</v>
      </c>
      <c r="F20" s="66">
        <v>30338.799999999999</v>
      </c>
      <c r="H20" s="123"/>
      <c r="I20" s="30" t="s">
        <v>35</v>
      </c>
      <c r="J20" s="101">
        <v>6</v>
      </c>
      <c r="K20" s="47"/>
      <c r="L20" s="59">
        <v>8725</v>
      </c>
      <c r="M20" s="66">
        <v>14874.5</v>
      </c>
      <c r="O20" s="123"/>
      <c r="P20" s="30" t="s">
        <v>35</v>
      </c>
      <c r="Q20" s="101">
        <v>6</v>
      </c>
      <c r="R20" s="47"/>
      <c r="S20" s="59">
        <v>9071</v>
      </c>
      <c r="T20" s="66">
        <v>15464.3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54007</v>
      </c>
      <c r="F21" s="66">
        <v>33984.1</v>
      </c>
      <c r="H21" s="123"/>
      <c r="I21" s="33" t="s">
        <v>36</v>
      </c>
      <c r="J21" s="101">
        <v>7</v>
      </c>
      <c r="K21" s="47"/>
      <c r="L21" s="59">
        <v>26480</v>
      </c>
      <c r="M21" s="66">
        <v>16662.599999999999</v>
      </c>
      <c r="O21" s="123"/>
      <c r="P21" s="33" t="s">
        <v>36</v>
      </c>
      <c r="Q21" s="101">
        <v>7</v>
      </c>
      <c r="R21" s="47"/>
      <c r="S21" s="59">
        <v>27527</v>
      </c>
      <c r="T21" s="66">
        <v>17321.5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5786</v>
      </c>
      <c r="F22" s="65">
        <f t="shared" ref="F22" si="0">F23+F24</f>
        <v>6491.8</v>
      </c>
      <c r="H22" s="123"/>
      <c r="I22" s="32" t="s">
        <v>31</v>
      </c>
      <c r="J22" s="101">
        <v>8</v>
      </c>
      <c r="K22" s="47" t="s">
        <v>16</v>
      </c>
      <c r="L22" s="68">
        <f>L23+L24</f>
        <v>2837</v>
      </c>
      <c r="M22" s="65">
        <f t="shared" ref="M22" si="1">M23+M24</f>
        <v>3183.1</v>
      </c>
      <c r="O22" s="123"/>
      <c r="P22" s="32" t="s">
        <v>31</v>
      </c>
      <c r="Q22" s="101">
        <v>8</v>
      </c>
      <c r="R22" s="47" t="s">
        <v>16</v>
      </c>
      <c r="S22" s="68">
        <f>S23+S24</f>
        <v>2949</v>
      </c>
      <c r="T22" s="65">
        <f t="shared" ref="T22" si="2">T23+T24</f>
        <v>3308.7000000000003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5786</v>
      </c>
      <c r="F23" s="66">
        <v>6491.8</v>
      </c>
      <c r="H23" s="123"/>
      <c r="I23" s="30" t="s">
        <v>35</v>
      </c>
      <c r="J23" s="101">
        <v>9</v>
      </c>
      <c r="K23" s="47"/>
      <c r="L23" s="59">
        <v>2837</v>
      </c>
      <c r="M23" s="66">
        <v>3183.1</v>
      </c>
      <c r="O23" s="123"/>
      <c r="P23" s="30" t="s">
        <v>35</v>
      </c>
      <c r="Q23" s="101">
        <v>9</v>
      </c>
      <c r="R23" s="47"/>
      <c r="S23" s="59">
        <v>2949</v>
      </c>
      <c r="T23" s="66">
        <v>3308.7000000000003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27483</v>
      </c>
      <c r="F25" s="65">
        <f>F26+F27</f>
        <v>73467.199999999997</v>
      </c>
      <c r="H25" s="123"/>
      <c r="I25" s="32" t="s">
        <v>28</v>
      </c>
      <c r="J25" s="101">
        <v>11</v>
      </c>
      <c r="K25" s="47" t="s">
        <v>17</v>
      </c>
      <c r="L25" s="68">
        <f>L26+L27</f>
        <v>13475</v>
      </c>
      <c r="M25" s="65">
        <f>M26+M27</f>
        <v>36021.199999999997</v>
      </c>
      <c r="O25" s="123"/>
      <c r="P25" s="32" t="s">
        <v>28</v>
      </c>
      <c r="Q25" s="101">
        <v>11</v>
      </c>
      <c r="R25" s="47" t="s">
        <v>17</v>
      </c>
      <c r="S25" s="68">
        <f>S26+S27</f>
        <v>14008</v>
      </c>
      <c r="T25" s="65">
        <f>T26+T27</f>
        <v>37446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570</v>
      </c>
      <c r="F26" s="66">
        <v>1488.7</v>
      </c>
      <c r="H26" s="123"/>
      <c r="I26" s="30" t="s">
        <v>35</v>
      </c>
      <c r="J26" s="101">
        <v>12</v>
      </c>
      <c r="K26" s="47"/>
      <c r="L26" s="59">
        <v>279</v>
      </c>
      <c r="M26" s="66">
        <v>728.7</v>
      </c>
      <c r="O26" s="123"/>
      <c r="P26" s="30" t="s">
        <v>35</v>
      </c>
      <c r="Q26" s="101">
        <v>12</v>
      </c>
      <c r="R26" s="47"/>
      <c r="S26" s="59">
        <v>291</v>
      </c>
      <c r="T26" s="66">
        <v>760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26913</v>
      </c>
      <c r="F27" s="66">
        <v>71978.5</v>
      </c>
      <c r="H27" s="123"/>
      <c r="I27" s="33" t="s">
        <v>145</v>
      </c>
      <c r="J27" s="101">
        <v>13</v>
      </c>
      <c r="K27" s="47"/>
      <c r="L27" s="59">
        <v>13196</v>
      </c>
      <c r="M27" s="66">
        <v>35292.5</v>
      </c>
      <c r="O27" s="123"/>
      <c r="P27" s="33" t="s">
        <v>145</v>
      </c>
      <c r="Q27" s="101">
        <v>13</v>
      </c>
      <c r="R27" s="47"/>
      <c r="S27" s="59">
        <v>13717</v>
      </c>
      <c r="T27" s="66">
        <v>36686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7110</v>
      </c>
      <c r="F29" s="65">
        <f>F30+F40+F41</f>
        <v>282204.39999999997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3486</v>
      </c>
      <c r="M29" s="65">
        <f>M30+M40+M41</f>
        <v>138363.5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3624</v>
      </c>
      <c r="T29" s="65">
        <f>T30+T40+T41</f>
        <v>143840.89999999997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7110</v>
      </c>
      <c r="F30" s="66">
        <v>282204.39999999997</v>
      </c>
      <c r="G30" s="37"/>
      <c r="H30" s="123"/>
      <c r="I30" s="36" t="s">
        <v>42</v>
      </c>
      <c r="J30" s="49">
        <v>15</v>
      </c>
      <c r="K30" s="48" t="s">
        <v>9</v>
      </c>
      <c r="L30" s="59">
        <v>3486</v>
      </c>
      <c r="M30" s="66">
        <v>138363.5</v>
      </c>
      <c r="N30" s="37"/>
      <c r="O30" s="123"/>
      <c r="P30" s="36" t="s">
        <v>42</v>
      </c>
      <c r="Q30" s="49">
        <v>15</v>
      </c>
      <c r="R30" s="48" t="s">
        <v>9</v>
      </c>
      <c r="S30" s="59">
        <v>3624</v>
      </c>
      <c r="T30" s="66">
        <v>143840.89999999997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3890</v>
      </c>
      <c r="F42" s="65">
        <f>F43+F47</f>
        <v>52508.2</v>
      </c>
      <c r="H42" s="117" t="s">
        <v>26</v>
      </c>
      <c r="I42" s="42" t="s">
        <v>29</v>
      </c>
      <c r="J42" s="49">
        <v>26</v>
      </c>
      <c r="K42" s="47"/>
      <c r="L42" s="68">
        <f>L43+L47</f>
        <v>1907</v>
      </c>
      <c r="M42" s="65">
        <f>M43+M47</f>
        <v>25741.200000000001</v>
      </c>
      <c r="O42" s="117" t="s">
        <v>26</v>
      </c>
      <c r="P42" s="42" t="s">
        <v>29</v>
      </c>
      <c r="Q42" s="49">
        <v>26</v>
      </c>
      <c r="R42" s="47"/>
      <c r="S42" s="68">
        <f>S43+S47</f>
        <v>1983</v>
      </c>
      <c r="T42" s="65">
        <f>T43+T47</f>
        <v>26766.999999999996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3890</v>
      </c>
      <c r="F43" s="66">
        <v>52508.2</v>
      </c>
      <c r="H43" s="118"/>
      <c r="I43" s="36" t="s">
        <v>42</v>
      </c>
      <c r="J43" s="49">
        <v>27</v>
      </c>
      <c r="K43" s="47"/>
      <c r="L43" s="59">
        <v>1907</v>
      </c>
      <c r="M43" s="66">
        <v>25741.200000000001</v>
      </c>
      <c r="O43" s="118"/>
      <c r="P43" s="36" t="s">
        <v>42</v>
      </c>
      <c r="Q43" s="49">
        <v>27</v>
      </c>
      <c r="R43" s="47"/>
      <c r="S43" s="59">
        <v>1983</v>
      </c>
      <c r="T43" s="66">
        <v>26766.999999999996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250</v>
      </c>
      <c r="B7" s="135"/>
      <c r="C7" s="135"/>
      <c r="D7" s="135"/>
      <c r="E7" s="135"/>
      <c r="F7" s="135"/>
      <c r="H7" s="135" t="s">
        <v>250</v>
      </c>
      <c r="I7" s="135"/>
      <c r="J7" s="135"/>
      <c r="K7" s="135"/>
      <c r="L7" s="135"/>
      <c r="M7" s="135"/>
      <c r="O7" s="135" t="s">
        <v>250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667433.5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357810.6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309622.90000000002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95396</v>
      </c>
      <c r="F19" s="65">
        <f>F20+F21</f>
        <v>114987.8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51134</v>
      </c>
      <c r="M19" s="65">
        <f>M20+M21</f>
        <v>61635.399999999994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44262</v>
      </c>
      <c r="T19" s="65">
        <f>T20+T21</f>
        <v>53352.400000000009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18645</v>
      </c>
      <c r="F20" s="66">
        <v>77995.3</v>
      </c>
      <c r="H20" s="123"/>
      <c r="I20" s="30" t="s">
        <v>35</v>
      </c>
      <c r="J20" s="101">
        <v>6</v>
      </c>
      <c r="K20" s="47"/>
      <c r="L20" s="59">
        <v>9994</v>
      </c>
      <c r="M20" s="66">
        <v>41806.699999999997</v>
      </c>
      <c r="O20" s="123"/>
      <c r="P20" s="30" t="s">
        <v>35</v>
      </c>
      <c r="Q20" s="101">
        <v>6</v>
      </c>
      <c r="R20" s="47"/>
      <c r="S20" s="59">
        <v>8651</v>
      </c>
      <c r="T20" s="66">
        <v>36188.600000000006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76751</v>
      </c>
      <c r="F21" s="66">
        <v>36992.5</v>
      </c>
      <c r="H21" s="123"/>
      <c r="I21" s="33" t="s">
        <v>36</v>
      </c>
      <c r="J21" s="101">
        <v>7</v>
      </c>
      <c r="K21" s="47"/>
      <c r="L21" s="59">
        <v>41140</v>
      </c>
      <c r="M21" s="66">
        <v>19828.7</v>
      </c>
      <c r="O21" s="123"/>
      <c r="P21" s="33" t="s">
        <v>36</v>
      </c>
      <c r="Q21" s="101">
        <v>7</v>
      </c>
      <c r="R21" s="47"/>
      <c r="S21" s="59">
        <v>35611</v>
      </c>
      <c r="T21" s="66">
        <v>17163.8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4203</v>
      </c>
      <c r="F22" s="65">
        <f t="shared" ref="F22" si="0">F23+F24</f>
        <v>4715.7</v>
      </c>
      <c r="H22" s="123"/>
      <c r="I22" s="32" t="s">
        <v>31</v>
      </c>
      <c r="J22" s="101">
        <v>8</v>
      </c>
      <c r="K22" s="47" t="s">
        <v>16</v>
      </c>
      <c r="L22" s="68">
        <f>L23+L24</f>
        <v>2253</v>
      </c>
      <c r="M22" s="65">
        <f t="shared" ref="M22" si="1">M23+M24</f>
        <v>2527.8000000000002</v>
      </c>
      <c r="O22" s="123"/>
      <c r="P22" s="32" t="s">
        <v>31</v>
      </c>
      <c r="Q22" s="101">
        <v>8</v>
      </c>
      <c r="R22" s="47" t="s">
        <v>16</v>
      </c>
      <c r="S22" s="68">
        <f>S23+S24</f>
        <v>1950</v>
      </c>
      <c r="T22" s="65">
        <f t="shared" ref="T22" si="2">T23+T24</f>
        <v>2187.8999999999996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4203</v>
      </c>
      <c r="F23" s="66">
        <v>4715.7</v>
      </c>
      <c r="H23" s="123"/>
      <c r="I23" s="30" t="s">
        <v>35</v>
      </c>
      <c r="J23" s="101">
        <v>9</v>
      </c>
      <c r="K23" s="47"/>
      <c r="L23" s="59">
        <v>2253</v>
      </c>
      <c r="M23" s="66">
        <v>2527.8000000000002</v>
      </c>
      <c r="O23" s="123"/>
      <c r="P23" s="30" t="s">
        <v>35</v>
      </c>
      <c r="Q23" s="101">
        <v>9</v>
      </c>
      <c r="R23" s="47"/>
      <c r="S23" s="59">
        <v>1950</v>
      </c>
      <c r="T23" s="66">
        <v>2187.8999999999996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37901</v>
      </c>
      <c r="F25" s="65">
        <f>F26+F27</f>
        <v>94204.7</v>
      </c>
      <c r="H25" s="123"/>
      <c r="I25" s="32" t="s">
        <v>28</v>
      </c>
      <c r="J25" s="101">
        <v>11</v>
      </c>
      <c r="K25" s="47" t="s">
        <v>17</v>
      </c>
      <c r="L25" s="68">
        <f>L26+L27</f>
        <v>20316</v>
      </c>
      <c r="M25" s="65">
        <f>M26+M27</f>
        <v>50493.5</v>
      </c>
      <c r="O25" s="123"/>
      <c r="P25" s="32" t="s">
        <v>28</v>
      </c>
      <c r="Q25" s="101">
        <v>11</v>
      </c>
      <c r="R25" s="47" t="s">
        <v>17</v>
      </c>
      <c r="S25" s="68">
        <f>S26+S27</f>
        <v>17585</v>
      </c>
      <c r="T25" s="65">
        <f>T26+T27</f>
        <v>43711.19999999999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420</v>
      </c>
      <c r="F26" s="66">
        <v>10045.799999999999</v>
      </c>
      <c r="H26" s="123"/>
      <c r="I26" s="30" t="s">
        <v>35</v>
      </c>
      <c r="J26" s="101">
        <v>12</v>
      </c>
      <c r="K26" s="47"/>
      <c r="L26" s="59">
        <v>225</v>
      </c>
      <c r="M26" s="66">
        <v>5381.7</v>
      </c>
      <c r="O26" s="123"/>
      <c r="P26" s="30" t="s">
        <v>35</v>
      </c>
      <c r="Q26" s="101">
        <v>12</v>
      </c>
      <c r="R26" s="47"/>
      <c r="S26" s="59">
        <v>195</v>
      </c>
      <c r="T26" s="66">
        <v>4664.0999999999995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37481</v>
      </c>
      <c r="F27" s="66">
        <v>84158.9</v>
      </c>
      <c r="H27" s="123"/>
      <c r="I27" s="33" t="s">
        <v>145</v>
      </c>
      <c r="J27" s="101">
        <v>13</v>
      </c>
      <c r="K27" s="47"/>
      <c r="L27" s="59">
        <v>20091</v>
      </c>
      <c r="M27" s="66">
        <v>45111.8</v>
      </c>
      <c r="O27" s="123"/>
      <c r="P27" s="33" t="s">
        <v>145</v>
      </c>
      <c r="Q27" s="101">
        <v>13</v>
      </c>
      <c r="R27" s="47"/>
      <c r="S27" s="59">
        <v>17390</v>
      </c>
      <c r="T27" s="66">
        <v>39047.099999999991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5480</v>
      </c>
      <c r="F29" s="65">
        <f>F30+F40+F41</f>
        <v>445470.7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2938</v>
      </c>
      <c r="M29" s="65">
        <f>M30+M40+M41</f>
        <v>238843.80000000002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2542</v>
      </c>
      <c r="T29" s="65">
        <f>T30+T40+T41</f>
        <v>206626.90000000002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5275</v>
      </c>
      <c r="F30" s="66">
        <v>412372.4</v>
      </c>
      <c r="G30" s="37"/>
      <c r="H30" s="123"/>
      <c r="I30" s="36" t="s">
        <v>42</v>
      </c>
      <c r="J30" s="49">
        <v>15</v>
      </c>
      <c r="K30" s="48" t="s">
        <v>9</v>
      </c>
      <c r="L30" s="59">
        <v>2828</v>
      </c>
      <c r="M30" s="66">
        <v>221083.7</v>
      </c>
      <c r="N30" s="37"/>
      <c r="O30" s="123"/>
      <c r="P30" s="36" t="s">
        <v>42</v>
      </c>
      <c r="Q30" s="49">
        <v>15</v>
      </c>
      <c r="R30" s="48" t="s">
        <v>9</v>
      </c>
      <c r="S30" s="59">
        <v>2447</v>
      </c>
      <c r="T30" s="66">
        <v>191288.7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550</v>
      </c>
      <c r="F32" s="67">
        <v>61547.199999999997</v>
      </c>
      <c r="H32" s="123"/>
      <c r="I32" s="121"/>
      <c r="J32" s="49">
        <v>17</v>
      </c>
      <c r="K32" s="47" t="s">
        <v>9</v>
      </c>
      <c r="L32" s="60">
        <v>295</v>
      </c>
      <c r="M32" s="67">
        <v>33011.699999999997</v>
      </c>
      <c r="O32" s="123"/>
      <c r="P32" s="121"/>
      <c r="Q32" s="49">
        <v>17</v>
      </c>
      <c r="R32" s="47" t="s">
        <v>9</v>
      </c>
      <c r="S32" s="60">
        <v>255</v>
      </c>
      <c r="T32" s="67">
        <v>28535.5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205</v>
      </c>
      <c r="F40" s="66">
        <v>33098.299999999996</v>
      </c>
      <c r="H40" s="123"/>
      <c r="I40" s="40" t="s">
        <v>13</v>
      </c>
      <c r="J40" s="49">
        <v>24</v>
      </c>
      <c r="K40" s="47" t="s">
        <v>9</v>
      </c>
      <c r="L40" s="59">
        <v>110</v>
      </c>
      <c r="M40" s="66">
        <v>17760.099999999999</v>
      </c>
      <c r="O40" s="123"/>
      <c r="P40" s="40" t="s">
        <v>13</v>
      </c>
      <c r="Q40" s="49">
        <v>24</v>
      </c>
      <c r="R40" s="47" t="s">
        <v>9</v>
      </c>
      <c r="S40" s="59">
        <v>95</v>
      </c>
      <c r="T40" s="66">
        <v>15338.199999999997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413</v>
      </c>
      <c r="F42" s="65">
        <f>F43+F47</f>
        <v>8054.5999999999985</v>
      </c>
      <c r="H42" s="117" t="s">
        <v>26</v>
      </c>
      <c r="I42" s="42" t="s">
        <v>29</v>
      </c>
      <c r="J42" s="49">
        <v>26</v>
      </c>
      <c r="K42" s="47"/>
      <c r="L42" s="68">
        <f>L43+L47</f>
        <v>221</v>
      </c>
      <c r="M42" s="65">
        <f>M43+M47</f>
        <v>4310.1000000000004</v>
      </c>
      <c r="O42" s="117" t="s">
        <v>26</v>
      </c>
      <c r="P42" s="42" t="s">
        <v>29</v>
      </c>
      <c r="Q42" s="49">
        <v>26</v>
      </c>
      <c r="R42" s="47"/>
      <c r="S42" s="68">
        <f>S43+S47</f>
        <v>192</v>
      </c>
      <c r="T42" s="65">
        <f>T43+T47</f>
        <v>3744.4999999999982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413</v>
      </c>
      <c r="F43" s="66">
        <v>8054.5999999999985</v>
      </c>
      <c r="H43" s="118"/>
      <c r="I43" s="36" t="s">
        <v>42</v>
      </c>
      <c r="J43" s="49">
        <v>27</v>
      </c>
      <c r="K43" s="47"/>
      <c r="L43" s="59">
        <v>221</v>
      </c>
      <c r="M43" s="66">
        <v>4310.1000000000004</v>
      </c>
      <c r="O43" s="118"/>
      <c r="P43" s="36" t="s">
        <v>42</v>
      </c>
      <c r="Q43" s="49">
        <v>27</v>
      </c>
      <c r="R43" s="47"/>
      <c r="S43" s="59">
        <v>192</v>
      </c>
      <c r="T43" s="66">
        <v>3744.4999999999982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251</v>
      </c>
      <c r="B7" s="135"/>
      <c r="C7" s="135"/>
      <c r="D7" s="135"/>
      <c r="E7" s="135"/>
      <c r="F7" s="135"/>
      <c r="H7" s="135" t="s">
        <v>251</v>
      </c>
      <c r="I7" s="135"/>
      <c r="J7" s="135"/>
      <c r="K7" s="135"/>
      <c r="L7" s="135"/>
      <c r="M7" s="135"/>
      <c r="O7" s="135" t="s">
        <v>251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767376.2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447244.89999999997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320131.30000000005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218862</v>
      </c>
      <c r="F19" s="65">
        <f>F20+F21</f>
        <v>368160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127558</v>
      </c>
      <c r="M19" s="65">
        <f>M20+M21</f>
        <v>214572.09999999998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91304</v>
      </c>
      <c r="T19" s="65">
        <f>T20+T21</f>
        <v>153587.90000000002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52287</v>
      </c>
      <c r="F20" s="66">
        <v>219005</v>
      </c>
      <c r="H20" s="123"/>
      <c r="I20" s="30" t="s">
        <v>35</v>
      </c>
      <c r="J20" s="101">
        <v>6</v>
      </c>
      <c r="K20" s="47"/>
      <c r="L20" s="59">
        <v>30474</v>
      </c>
      <c r="M20" s="66">
        <v>127640.9</v>
      </c>
      <c r="O20" s="123"/>
      <c r="P20" s="30" t="s">
        <v>35</v>
      </c>
      <c r="Q20" s="101">
        <v>6</v>
      </c>
      <c r="R20" s="47"/>
      <c r="S20" s="59">
        <v>21813</v>
      </c>
      <c r="T20" s="66">
        <v>91364.1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166575</v>
      </c>
      <c r="F21" s="66">
        <v>149155</v>
      </c>
      <c r="H21" s="123"/>
      <c r="I21" s="33" t="s">
        <v>36</v>
      </c>
      <c r="J21" s="101">
        <v>7</v>
      </c>
      <c r="K21" s="47"/>
      <c r="L21" s="59">
        <v>97084</v>
      </c>
      <c r="M21" s="66">
        <v>86931.199999999997</v>
      </c>
      <c r="O21" s="123"/>
      <c r="P21" s="33" t="s">
        <v>36</v>
      </c>
      <c r="Q21" s="101">
        <v>7</v>
      </c>
      <c r="R21" s="47"/>
      <c r="S21" s="59">
        <v>69491</v>
      </c>
      <c r="T21" s="66">
        <v>62223.8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8447</v>
      </c>
      <c r="F22" s="65">
        <f t="shared" ref="F22" si="0">F23+F24</f>
        <v>9477.4</v>
      </c>
      <c r="H22" s="123"/>
      <c r="I22" s="32" t="s">
        <v>31</v>
      </c>
      <c r="J22" s="101">
        <v>8</v>
      </c>
      <c r="K22" s="47" t="s">
        <v>16</v>
      </c>
      <c r="L22" s="68">
        <f>L23+L24</f>
        <v>4923</v>
      </c>
      <c r="M22" s="65">
        <f t="shared" ref="M22" si="1">M23+M24</f>
        <v>5523.5</v>
      </c>
      <c r="O22" s="123"/>
      <c r="P22" s="32" t="s">
        <v>31</v>
      </c>
      <c r="Q22" s="101">
        <v>8</v>
      </c>
      <c r="R22" s="47" t="s">
        <v>16</v>
      </c>
      <c r="S22" s="68">
        <f>S23+S24</f>
        <v>3524</v>
      </c>
      <c r="T22" s="65">
        <f t="shared" ref="T22" si="2">T23+T24</f>
        <v>3953.8999999999996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8447</v>
      </c>
      <c r="F23" s="66">
        <v>9477.4</v>
      </c>
      <c r="H23" s="123"/>
      <c r="I23" s="30" t="s">
        <v>35</v>
      </c>
      <c r="J23" s="101">
        <v>9</v>
      </c>
      <c r="K23" s="47"/>
      <c r="L23" s="59">
        <v>4923</v>
      </c>
      <c r="M23" s="66">
        <v>5523.5</v>
      </c>
      <c r="O23" s="123"/>
      <c r="P23" s="30" t="s">
        <v>35</v>
      </c>
      <c r="Q23" s="101">
        <v>9</v>
      </c>
      <c r="R23" s="47"/>
      <c r="S23" s="59">
        <v>3524</v>
      </c>
      <c r="T23" s="66">
        <v>3953.8999999999996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67100</v>
      </c>
      <c r="F25" s="65">
        <f>F26+F27</f>
        <v>318600.40000000002</v>
      </c>
      <c r="H25" s="123"/>
      <c r="I25" s="32" t="s">
        <v>28</v>
      </c>
      <c r="J25" s="101">
        <v>11</v>
      </c>
      <c r="K25" s="47" t="s">
        <v>17</v>
      </c>
      <c r="L25" s="68">
        <f>L26+L27</f>
        <v>39108</v>
      </c>
      <c r="M25" s="65">
        <f>M26+M27</f>
        <v>185690.4</v>
      </c>
      <c r="O25" s="123"/>
      <c r="P25" s="32" t="s">
        <v>28</v>
      </c>
      <c r="Q25" s="101">
        <v>11</v>
      </c>
      <c r="R25" s="47" t="s">
        <v>17</v>
      </c>
      <c r="S25" s="68">
        <f>S26+S27</f>
        <v>27992</v>
      </c>
      <c r="T25" s="65">
        <f>T26+T27</f>
        <v>132910.00000000003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3930.5</v>
      </c>
      <c r="H26" s="123"/>
      <c r="I26" s="30" t="s">
        <v>35</v>
      </c>
      <c r="J26" s="101">
        <v>12</v>
      </c>
      <c r="K26" s="47"/>
      <c r="L26" s="59">
        <v>0</v>
      </c>
      <c r="M26" s="66">
        <v>2290.8000000000002</v>
      </c>
      <c r="O26" s="123"/>
      <c r="P26" s="30" t="s">
        <v>35</v>
      </c>
      <c r="Q26" s="101">
        <v>12</v>
      </c>
      <c r="R26" s="47"/>
      <c r="S26" s="59">
        <v>0</v>
      </c>
      <c r="T26" s="66">
        <v>1639.6999999999998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67100</v>
      </c>
      <c r="F27" s="66">
        <v>314669.90000000002</v>
      </c>
      <c r="H27" s="123"/>
      <c r="I27" s="33" t="s">
        <v>145</v>
      </c>
      <c r="J27" s="101">
        <v>13</v>
      </c>
      <c r="K27" s="47"/>
      <c r="L27" s="59">
        <v>39108</v>
      </c>
      <c r="M27" s="66">
        <v>183399.6</v>
      </c>
      <c r="O27" s="123"/>
      <c r="P27" s="33" t="s">
        <v>145</v>
      </c>
      <c r="Q27" s="101">
        <v>13</v>
      </c>
      <c r="R27" s="47"/>
      <c r="S27" s="59">
        <v>27992</v>
      </c>
      <c r="T27" s="66">
        <v>131270.30000000002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2098</v>
      </c>
      <c r="F29" s="65">
        <f>F30+F40+F41</f>
        <v>53462.700000000004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1223</v>
      </c>
      <c r="M29" s="65">
        <f>M30+M40+M41</f>
        <v>31165.3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875</v>
      </c>
      <c r="T29" s="65">
        <f>T30+T40+T41</f>
        <v>22297.400000000005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2098</v>
      </c>
      <c r="F30" s="66">
        <v>53462.700000000004</v>
      </c>
      <c r="G30" s="37"/>
      <c r="H30" s="123"/>
      <c r="I30" s="36" t="s">
        <v>42</v>
      </c>
      <c r="J30" s="49">
        <v>15</v>
      </c>
      <c r="K30" s="48" t="s">
        <v>9</v>
      </c>
      <c r="L30" s="59">
        <v>1223</v>
      </c>
      <c r="M30" s="66">
        <v>31165.3</v>
      </c>
      <c r="N30" s="37"/>
      <c r="O30" s="123"/>
      <c r="P30" s="36" t="s">
        <v>42</v>
      </c>
      <c r="Q30" s="49">
        <v>15</v>
      </c>
      <c r="R30" s="48" t="s">
        <v>9</v>
      </c>
      <c r="S30" s="59">
        <v>875</v>
      </c>
      <c r="T30" s="66">
        <v>22297.400000000005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771</v>
      </c>
      <c r="F42" s="65">
        <f>F43+F47</f>
        <v>17675.699999999997</v>
      </c>
      <c r="H42" s="117" t="s">
        <v>26</v>
      </c>
      <c r="I42" s="42" t="s">
        <v>29</v>
      </c>
      <c r="J42" s="49">
        <v>26</v>
      </c>
      <c r="K42" s="47"/>
      <c r="L42" s="68">
        <f>L43+L47</f>
        <v>449</v>
      </c>
      <c r="M42" s="65">
        <f>M43+M47</f>
        <v>10293.6</v>
      </c>
      <c r="O42" s="117" t="s">
        <v>26</v>
      </c>
      <c r="P42" s="42" t="s">
        <v>29</v>
      </c>
      <c r="Q42" s="49">
        <v>26</v>
      </c>
      <c r="R42" s="47"/>
      <c r="S42" s="68">
        <f>S43+S47</f>
        <v>322</v>
      </c>
      <c r="T42" s="65">
        <f>T43+T47</f>
        <v>7382.0999999999967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771</v>
      </c>
      <c r="F43" s="66">
        <v>17675.699999999997</v>
      </c>
      <c r="H43" s="118"/>
      <c r="I43" s="36" t="s">
        <v>42</v>
      </c>
      <c r="J43" s="49">
        <v>27</v>
      </c>
      <c r="K43" s="47"/>
      <c r="L43" s="59">
        <v>449</v>
      </c>
      <c r="M43" s="66">
        <v>10293.6</v>
      </c>
      <c r="O43" s="118"/>
      <c r="P43" s="36" t="s">
        <v>42</v>
      </c>
      <c r="Q43" s="49">
        <v>27</v>
      </c>
      <c r="R43" s="47"/>
      <c r="S43" s="59">
        <v>322</v>
      </c>
      <c r="T43" s="66">
        <v>7382.0999999999967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181</v>
      </c>
      <c r="B7" s="135"/>
      <c r="C7" s="135"/>
      <c r="D7" s="135"/>
      <c r="E7" s="135"/>
      <c r="F7" s="135"/>
      <c r="H7" s="135" t="s">
        <v>181</v>
      </c>
      <c r="I7" s="135"/>
      <c r="J7" s="135"/>
      <c r="K7" s="135"/>
      <c r="L7" s="135"/>
      <c r="M7" s="135"/>
      <c r="O7" s="135" t="s">
        <v>181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476069.3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250089.8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225979.5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620</v>
      </c>
      <c r="F19" s="65">
        <f>F20+F21</f>
        <v>76.099999999999994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326</v>
      </c>
      <c r="M19" s="65">
        <f>M20+M21</f>
        <v>40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294</v>
      </c>
      <c r="T19" s="65">
        <f>T20+T21</f>
        <v>36.099999999999994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620</v>
      </c>
      <c r="F21" s="66">
        <v>76.099999999999994</v>
      </c>
      <c r="H21" s="123"/>
      <c r="I21" s="33" t="s">
        <v>36</v>
      </c>
      <c r="J21" s="101">
        <v>7</v>
      </c>
      <c r="K21" s="47"/>
      <c r="L21" s="59">
        <v>326</v>
      </c>
      <c r="M21" s="66">
        <v>40</v>
      </c>
      <c r="O21" s="123"/>
      <c r="P21" s="33" t="s">
        <v>36</v>
      </c>
      <c r="Q21" s="101">
        <v>7</v>
      </c>
      <c r="R21" s="47"/>
      <c r="S21" s="59">
        <v>294</v>
      </c>
      <c r="T21" s="66">
        <v>36.099999999999994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38490</v>
      </c>
      <c r="F22" s="65">
        <f t="shared" ref="F22" si="0">F23+F24</f>
        <v>56394.5</v>
      </c>
      <c r="H22" s="123"/>
      <c r="I22" s="32" t="s">
        <v>31</v>
      </c>
      <c r="J22" s="101">
        <v>8</v>
      </c>
      <c r="K22" s="47" t="s">
        <v>16</v>
      </c>
      <c r="L22" s="68">
        <f>L23+L24</f>
        <v>20219</v>
      </c>
      <c r="M22" s="65">
        <f t="shared" ref="M22" si="1">M23+M24</f>
        <v>29624.3</v>
      </c>
      <c r="O22" s="123"/>
      <c r="P22" s="32" t="s">
        <v>31</v>
      </c>
      <c r="Q22" s="101">
        <v>8</v>
      </c>
      <c r="R22" s="47" t="s">
        <v>16</v>
      </c>
      <c r="S22" s="68">
        <f>S23+S24</f>
        <v>18271</v>
      </c>
      <c r="T22" s="65">
        <f t="shared" ref="T22" si="2">T23+T24</f>
        <v>26770.2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38490</v>
      </c>
      <c r="F23" s="66">
        <v>56394.5</v>
      </c>
      <c r="H23" s="123"/>
      <c r="I23" s="30" t="s">
        <v>35</v>
      </c>
      <c r="J23" s="101">
        <v>9</v>
      </c>
      <c r="K23" s="47"/>
      <c r="L23" s="59">
        <v>20219</v>
      </c>
      <c r="M23" s="66">
        <v>29624.3</v>
      </c>
      <c r="O23" s="123"/>
      <c r="P23" s="30" t="s">
        <v>35</v>
      </c>
      <c r="Q23" s="101">
        <v>9</v>
      </c>
      <c r="R23" s="47"/>
      <c r="S23" s="59">
        <v>18271</v>
      </c>
      <c r="T23" s="66">
        <v>26770.2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1522.2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799.6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722.6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1522.2</v>
      </c>
      <c r="H26" s="123"/>
      <c r="I26" s="30" t="s">
        <v>35</v>
      </c>
      <c r="J26" s="101">
        <v>12</v>
      </c>
      <c r="K26" s="47"/>
      <c r="L26" s="59">
        <v>0</v>
      </c>
      <c r="M26" s="66">
        <v>799.6</v>
      </c>
      <c r="O26" s="123"/>
      <c r="P26" s="30" t="s">
        <v>35</v>
      </c>
      <c r="Q26" s="101">
        <v>12</v>
      </c>
      <c r="R26" s="47"/>
      <c r="S26" s="59">
        <v>0</v>
      </c>
      <c r="T26" s="66">
        <v>722.6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0</v>
      </c>
      <c r="H27" s="123"/>
      <c r="I27" s="33" t="s">
        <v>145</v>
      </c>
      <c r="J27" s="101">
        <v>13</v>
      </c>
      <c r="K27" s="47"/>
      <c r="L27" s="59">
        <v>0</v>
      </c>
      <c r="M27" s="66">
        <v>0</v>
      </c>
      <c r="O27" s="123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7700</v>
      </c>
      <c r="F29" s="65">
        <f>F30+F40+F41</f>
        <v>418076.5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4045</v>
      </c>
      <c r="M29" s="65">
        <f>M30+M40+M41</f>
        <v>219625.9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3655</v>
      </c>
      <c r="T29" s="65">
        <f>T30+T40+T41</f>
        <v>198450.6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7700</v>
      </c>
      <c r="F30" s="66">
        <v>418076.5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4045</v>
      </c>
      <c r="M30" s="66">
        <v>219625.9</v>
      </c>
      <c r="N30" s="37"/>
      <c r="O30" s="123"/>
      <c r="P30" s="36" t="s">
        <v>42</v>
      </c>
      <c r="Q30" s="49">
        <v>15</v>
      </c>
      <c r="R30" s="48" t="s">
        <v>9</v>
      </c>
      <c r="S30" s="59">
        <v>3655</v>
      </c>
      <c r="T30" s="66">
        <v>198450.6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2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279</v>
      </c>
      <c r="B7" s="135"/>
      <c r="C7" s="135"/>
      <c r="D7" s="135"/>
      <c r="E7" s="135"/>
      <c r="F7" s="135"/>
      <c r="H7" s="135" t="s">
        <v>279</v>
      </c>
      <c r="I7" s="135"/>
      <c r="J7" s="135"/>
      <c r="K7" s="135"/>
      <c r="L7" s="135"/>
      <c r="M7" s="135"/>
      <c r="O7" s="135" t="s">
        <v>279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1362435.5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557932.5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804502.99999999988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216093</v>
      </c>
      <c r="F19" s="65">
        <f>F20+F21</f>
        <v>279414.7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88502</v>
      </c>
      <c r="M19" s="65">
        <f>M20+M21</f>
        <v>114434.3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127591</v>
      </c>
      <c r="T19" s="65">
        <f>T20+T21</f>
        <v>164980.40000000002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69579</v>
      </c>
      <c r="F20" s="66">
        <v>248303.7</v>
      </c>
      <c r="H20" s="123"/>
      <c r="I20" s="30" t="s">
        <v>35</v>
      </c>
      <c r="J20" s="101">
        <v>6</v>
      </c>
      <c r="K20" s="47"/>
      <c r="L20" s="59">
        <v>28496</v>
      </c>
      <c r="M20" s="66">
        <v>101692.5</v>
      </c>
      <c r="O20" s="123"/>
      <c r="P20" s="30" t="s">
        <v>35</v>
      </c>
      <c r="Q20" s="101">
        <v>6</v>
      </c>
      <c r="R20" s="47"/>
      <c r="S20" s="59">
        <v>41083</v>
      </c>
      <c r="T20" s="66">
        <v>146611.20000000001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146514</v>
      </c>
      <c r="F21" s="66">
        <v>31111</v>
      </c>
      <c r="H21" s="123"/>
      <c r="I21" s="33" t="s">
        <v>36</v>
      </c>
      <c r="J21" s="101">
        <v>7</v>
      </c>
      <c r="K21" s="47"/>
      <c r="L21" s="59">
        <v>60006</v>
      </c>
      <c r="M21" s="66">
        <v>12741.8</v>
      </c>
      <c r="O21" s="123"/>
      <c r="P21" s="33" t="s">
        <v>36</v>
      </c>
      <c r="Q21" s="101">
        <v>7</v>
      </c>
      <c r="R21" s="47"/>
      <c r="S21" s="59">
        <v>86508</v>
      </c>
      <c r="T21" s="66">
        <v>18369.2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63961</v>
      </c>
      <c r="F22" s="65">
        <f t="shared" ref="F22" si="0">F23+F24</f>
        <v>81085.8</v>
      </c>
      <c r="H22" s="123"/>
      <c r="I22" s="32" t="s">
        <v>31</v>
      </c>
      <c r="J22" s="101">
        <v>8</v>
      </c>
      <c r="K22" s="47" t="s">
        <v>16</v>
      </c>
      <c r="L22" s="68">
        <f>L23+L24</f>
        <v>26196</v>
      </c>
      <c r="M22" s="65">
        <f t="shared" ref="M22" si="1">M23+M24</f>
        <v>33209.699999999997</v>
      </c>
      <c r="O22" s="123"/>
      <c r="P22" s="32" t="s">
        <v>31</v>
      </c>
      <c r="Q22" s="101">
        <v>8</v>
      </c>
      <c r="R22" s="47" t="s">
        <v>16</v>
      </c>
      <c r="S22" s="68">
        <f>S23+S24</f>
        <v>37765</v>
      </c>
      <c r="T22" s="65">
        <f t="shared" ref="T22" si="2">T23+T24</f>
        <v>47876.100000000006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63961</v>
      </c>
      <c r="F23" s="66">
        <v>81085.8</v>
      </c>
      <c r="H23" s="123"/>
      <c r="I23" s="30" t="s">
        <v>35</v>
      </c>
      <c r="J23" s="101">
        <v>9</v>
      </c>
      <c r="K23" s="47"/>
      <c r="L23" s="59">
        <v>26196</v>
      </c>
      <c r="M23" s="66">
        <v>33209.699999999997</v>
      </c>
      <c r="O23" s="123"/>
      <c r="P23" s="30" t="s">
        <v>35</v>
      </c>
      <c r="Q23" s="101">
        <v>9</v>
      </c>
      <c r="R23" s="47"/>
      <c r="S23" s="59">
        <v>37765</v>
      </c>
      <c r="T23" s="66">
        <v>47876.100000000006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121157</v>
      </c>
      <c r="F25" s="65">
        <f>F26+F27</f>
        <v>163221.79999999999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49621</v>
      </c>
      <c r="M25" s="65">
        <f>M26+M27</f>
        <v>66850.7</v>
      </c>
      <c r="O25" s="123"/>
      <c r="P25" s="32" t="s">
        <v>28</v>
      </c>
      <c r="Q25" s="101">
        <v>11</v>
      </c>
      <c r="R25" s="47" t="s">
        <v>17</v>
      </c>
      <c r="S25" s="68">
        <f>S26+S27</f>
        <v>71536</v>
      </c>
      <c r="T25" s="65">
        <f>T26+T27</f>
        <v>96371.1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30046</v>
      </c>
      <c r="F26" s="66">
        <v>99504.5</v>
      </c>
      <c r="H26" s="123"/>
      <c r="I26" s="30" t="s">
        <v>35</v>
      </c>
      <c r="J26" s="101">
        <v>12</v>
      </c>
      <c r="K26" s="47"/>
      <c r="L26" s="59">
        <v>12306</v>
      </c>
      <c r="M26" s="66">
        <v>40754.9</v>
      </c>
      <c r="O26" s="123"/>
      <c r="P26" s="30" t="s">
        <v>35</v>
      </c>
      <c r="Q26" s="101">
        <v>12</v>
      </c>
      <c r="R26" s="47"/>
      <c r="S26" s="59">
        <v>17740</v>
      </c>
      <c r="T26" s="66">
        <v>58749.599999999999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91111</v>
      </c>
      <c r="F27" s="66">
        <v>63717.3</v>
      </c>
      <c r="H27" s="123"/>
      <c r="I27" s="33" t="s">
        <v>145</v>
      </c>
      <c r="J27" s="101">
        <v>13</v>
      </c>
      <c r="K27" s="47"/>
      <c r="L27" s="59">
        <v>37315</v>
      </c>
      <c r="M27" s="66">
        <v>26095.8</v>
      </c>
      <c r="O27" s="123"/>
      <c r="P27" s="33" t="s">
        <v>145</v>
      </c>
      <c r="Q27" s="101">
        <v>13</v>
      </c>
      <c r="R27" s="47"/>
      <c r="S27" s="59">
        <v>53796</v>
      </c>
      <c r="T27" s="66">
        <v>37621.5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12849</v>
      </c>
      <c r="F29" s="65">
        <f>F30+F40+F41</f>
        <v>797841.89999999991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5262</v>
      </c>
      <c r="M29" s="65">
        <f>M30+M40+M41</f>
        <v>326700.59999999998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7587</v>
      </c>
      <c r="T29" s="65">
        <f>T30+T40+T41</f>
        <v>471141.29999999993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12826</v>
      </c>
      <c r="F30" s="66">
        <v>794417.89999999991</v>
      </c>
      <c r="G30" s="37"/>
      <c r="H30" s="123"/>
      <c r="I30" s="36" t="s">
        <v>42</v>
      </c>
      <c r="J30" s="49">
        <v>15</v>
      </c>
      <c r="K30" s="48" t="s">
        <v>9</v>
      </c>
      <c r="L30" s="59">
        <v>5253</v>
      </c>
      <c r="M30" s="66">
        <v>325360.8</v>
      </c>
      <c r="N30" s="37"/>
      <c r="O30" s="123"/>
      <c r="P30" s="36" t="s">
        <v>42</v>
      </c>
      <c r="Q30" s="49">
        <v>15</v>
      </c>
      <c r="R30" s="48" t="s">
        <v>9</v>
      </c>
      <c r="S30" s="59">
        <v>7573</v>
      </c>
      <c r="T30" s="66">
        <v>469057.09999999992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23</v>
      </c>
      <c r="F40" s="66">
        <v>3424.0000000000009</v>
      </c>
      <c r="H40" s="123"/>
      <c r="I40" s="40" t="s">
        <v>13</v>
      </c>
      <c r="J40" s="49">
        <v>24</v>
      </c>
      <c r="K40" s="47" t="s">
        <v>9</v>
      </c>
      <c r="L40" s="59">
        <v>9</v>
      </c>
      <c r="M40" s="66">
        <v>1339.8</v>
      </c>
      <c r="O40" s="123"/>
      <c r="P40" s="40" t="s">
        <v>13</v>
      </c>
      <c r="Q40" s="49">
        <v>24</v>
      </c>
      <c r="R40" s="47" t="s">
        <v>9</v>
      </c>
      <c r="S40" s="59">
        <v>14</v>
      </c>
      <c r="T40" s="66">
        <v>2084.2000000000007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2061</v>
      </c>
      <c r="F42" s="65">
        <f>F43+F47</f>
        <v>40871.300000000003</v>
      </c>
      <c r="H42" s="117" t="s">
        <v>26</v>
      </c>
      <c r="I42" s="42" t="s">
        <v>29</v>
      </c>
      <c r="J42" s="49">
        <v>26</v>
      </c>
      <c r="K42" s="47"/>
      <c r="L42" s="68">
        <f>L43+L47</f>
        <v>844</v>
      </c>
      <c r="M42" s="65">
        <f>M43+M47</f>
        <v>16737.2</v>
      </c>
      <c r="O42" s="117" t="s">
        <v>26</v>
      </c>
      <c r="P42" s="42" t="s">
        <v>29</v>
      </c>
      <c r="Q42" s="49">
        <v>26</v>
      </c>
      <c r="R42" s="47"/>
      <c r="S42" s="68">
        <f>S43+S47</f>
        <v>1217</v>
      </c>
      <c r="T42" s="65">
        <f>T43+T47</f>
        <v>24134.100000000002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2061</v>
      </c>
      <c r="F43" s="66">
        <v>40871.300000000003</v>
      </c>
      <c r="H43" s="118"/>
      <c r="I43" s="36" t="s">
        <v>42</v>
      </c>
      <c r="J43" s="49">
        <v>27</v>
      </c>
      <c r="K43" s="47"/>
      <c r="L43" s="59">
        <v>844</v>
      </c>
      <c r="M43" s="66">
        <v>16737.2</v>
      </c>
      <c r="O43" s="118"/>
      <c r="P43" s="36" t="s">
        <v>42</v>
      </c>
      <c r="Q43" s="49">
        <v>27</v>
      </c>
      <c r="R43" s="47"/>
      <c r="S43" s="59">
        <v>1217</v>
      </c>
      <c r="T43" s="66">
        <v>24134.100000000002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184</v>
      </c>
      <c r="B7" s="135"/>
      <c r="C7" s="135"/>
      <c r="D7" s="135"/>
      <c r="E7" s="135"/>
      <c r="F7" s="135"/>
      <c r="H7" s="135" t="s">
        <v>184</v>
      </c>
      <c r="I7" s="135"/>
      <c r="J7" s="135"/>
      <c r="K7" s="135"/>
      <c r="L7" s="135"/>
      <c r="M7" s="135"/>
      <c r="O7" s="135" t="s">
        <v>184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145707.19999999998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62868.399999999994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82838.8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54595</v>
      </c>
      <c r="F19" s="65">
        <f>F20+F21</f>
        <v>57359.399999999994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23554</v>
      </c>
      <c r="M19" s="65">
        <f>M20+M21</f>
        <v>24746.6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31041</v>
      </c>
      <c r="T19" s="65">
        <f>T20+T21</f>
        <v>32612.799999999996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17697</v>
      </c>
      <c r="F20" s="66">
        <v>37688.699999999997</v>
      </c>
      <c r="H20" s="123"/>
      <c r="I20" s="30" t="s">
        <v>35</v>
      </c>
      <c r="J20" s="101">
        <v>6</v>
      </c>
      <c r="K20" s="47"/>
      <c r="L20" s="59">
        <v>7635</v>
      </c>
      <c r="M20" s="66">
        <v>16260</v>
      </c>
      <c r="O20" s="123"/>
      <c r="P20" s="30" t="s">
        <v>35</v>
      </c>
      <c r="Q20" s="101">
        <v>6</v>
      </c>
      <c r="R20" s="47"/>
      <c r="S20" s="59">
        <v>10062</v>
      </c>
      <c r="T20" s="66">
        <v>21428.699999999997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36898</v>
      </c>
      <c r="F21" s="66">
        <v>19670.7</v>
      </c>
      <c r="H21" s="123"/>
      <c r="I21" s="33" t="s">
        <v>36</v>
      </c>
      <c r="J21" s="101">
        <v>7</v>
      </c>
      <c r="K21" s="47"/>
      <c r="L21" s="59">
        <v>15919</v>
      </c>
      <c r="M21" s="66">
        <v>8486.6</v>
      </c>
      <c r="O21" s="123"/>
      <c r="P21" s="33" t="s">
        <v>36</v>
      </c>
      <c r="Q21" s="101">
        <v>7</v>
      </c>
      <c r="R21" s="47"/>
      <c r="S21" s="59">
        <v>20979</v>
      </c>
      <c r="T21" s="66">
        <v>11184.1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8442</v>
      </c>
      <c r="F22" s="65">
        <f t="shared" ref="F22" si="0">F23+F24</f>
        <v>9428.5</v>
      </c>
      <c r="H22" s="123"/>
      <c r="I22" s="32" t="s">
        <v>31</v>
      </c>
      <c r="J22" s="101">
        <v>8</v>
      </c>
      <c r="K22" s="47" t="s">
        <v>16</v>
      </c>
      <c r="L22" s="68">
        <f>L23+L24</f>
        <v>3642</v>
      </c>
      <c r="M22" s="65">
        <f t="shared" ref="M22" si="1">M23+M24</f>
        <v>4067.6</v>
      </c>
      <c r="O22" s="123"/>
      <c r="P22" s="32" t="s">
        <v>31</v>
      </c>
      <c r="Q22" s="101">
        <v>8</v>
      </c>
      <c r="R22" s="47" t="s">
        <v>16</v>
      </c>
      <c r="S22" s="68">
        <f>S23+S24</f>
        <v>4800</v>
      </c>
      <c r="T22" s="65">
        <f t="shared" ref="T22" si="2">T23+T24</f>
        <v>5360.9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8442</v>
      </c>
      <c r="F23" s="66">
        <v>9428.5</v>
      </c>
      <c r="H23" s="123"/>
      <c r="I23" s="30" t="s">
        <v>35</v>
      </c>
      <c r="J23" s="101">
        <v>9</v>
      </c>
      <c r="K23" s="47"/>
      <c r="L23" s="59">
        <v>3642</v>
      </c>
      <c r="M23" s="66">
        <v>4067.6</v>
      </c>
      <c r="O23" s="123"/>
      <c r="P23" s="30" t="s">
        <v>35</v>
      </c>
      <c r="Q23" s="101">
        <v>9</v>
      </c>
      <c r="R23" s="47"/>
      <c r="S23" s="59">
        <v>4800</v>
      </c>
      <c r="T23" s="66">
        <v>5360.9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32282</v>
      </c>
      <c r="F25" s="65">
        <f>F26+F27</f>
        <v>59158</v>
      </c>
      <c r="H25" s="123"/>
      <c r="I25" s="32" t="s">
        <v>28</v>
      </c>
      <c r="J25" s="101">
        <v>11</v>
      </c>
      <c r="K25" s="47" t="s">
        <v>17</v>
      </c>
      <c r="L25" s="68">
        <f>L26+L27</f>
        <v>13928</v>
      </c>
      <c r="M25" s="65">
        <f>M26+M27</f>
        <v>25523.7</v>
      </c>
      <c r="O25" s="123"/>
      <c r="P25" s="32" t="s">
        <v>28</v>
      </c>
      <c r="Q25" s="101">
        <v>11</v>
      </c>
      <c r="R25" s="47" t="s">
        <v>17</v>
      </c>
      <c r="S25" s="68">
        <f>S26+S27</f>
        <v>18354</v>
      </c>
      <c r="T25" s="65">
        <f>T26+T27</f>
        <v>33634.300000000003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7530</v>
      </c>
      <c r="F26" s="66">
        <v>18363.900000000001</v>
      </c>
      <c r="H26" s="123"/>
      <c r="I26" s="30" t="s">
        <v>35</v>
      </c>
      <c r="J26" s="101">
        <v>12</v>
      </c>
      <c r="K26" s="47"/>
      <c r="L26" s="59">
        <v>3249</v>
      </c>
      <c r="M26" s="66">
        <v>7923.5</v>
      </c>
      <c r="O26" s="123"/>
      <c r="P26" s="30" t="s">
        <v>35</v>
      </c>
      <c r="Q26" s="101">
        <v>12</v>
      </c>
      <c r="R26" s="47"/>
      <c r="S26" s="59">
        <v>4281</v>
      </c>
      <c r="T26" s="66">
        <v>10440.400000000001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24752</v>
      </c>
      <c r="F27" s="66">
        <v>40794.1</v>
      </c>
      <c r="H27" s="123"/>
      <c r="I27" s="33" t="s">
        <v>145</v>
      </c>
      <c r="J27" s="101">
        <v>13</v>
      </c>
      <c r="K27" s="47"/>
      <c r="L27" s="59">
        <v>10679</v>
      </c>
      <c r="M27" s="66">
        <v>17600.2</v>
      </c>
      <c r="O27" s="123"/>
      <c r="P27" s="33" t="s">
        <v>145</v>
      </c>
      <c r="Q27" s="101">
        <v>13</v>
      </c>
      <c r="R27" s="47"/>
      <c r="S27" s="59">
        <v>14073</v>
      </c>
      <c r="T27" s="66">
        <v>23193.899999999998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966</v>
      </c>
      <c r="F42" s="65">
        <f>F43+F47</f>
        <v>19761.3</v>
      </c>
      <c r="H42" s="117" t="s">
        <v>26</v>
      </c>
      <c r="I42" s="42" t="s">
        <v>29</v>
      </c>
      <c r="J42" s="49">
        <v>26</v>
      </c>
      <c r="K42" s="47"/>
      <c r="L42" s="68">
        <f>L43+L47</f>
        <v>417</v>
      </c>
      <c r="M42" s="65">
        <f>M43+M47</f>
        <v>8530.5</v>
      </c>
      <c r="O42" s="117" t="s">
        <v>26</v>
      </c>
      <c r="P42" s="42" t="s">
        <v>29</v>
      </c>
      <c r="Q42" s="49">
        <v>26</v>
      </c>
      <c r="R42" s="47"/>
      <c r="S42" s="68">
        <f>S43+S47</f>
        <v>549</v>
      </c>
      <c r="T42" s="65">
        <f>T43+T47</f>
        <v>11230.8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966</v>
      </c>
      <c r="F43" s="66">
        <v>19761.3</v>
      </c>
      <c r="H43" s="118"/>
      <c r="I43" s="36" t="s">
        <v>42</v>
      </c>
      <c r="J43" s="49">
        <v>27</v>
      </c>
      <c r="K43" s="47"/>
      <c r="L43" s="59">
        <v>417</v>
      </c>
      <c r="M43" s="66">
        <v>8530.5</v>
      </c>
      <c r="O43" s="118"/>
      <c r="P43" s="36" t="s">
        <v>42</v>
      </c>
      <c r="Q43" s="49">
        <v>27</v>
      </c>
      <c r="R43" s="47"/>
      <c r="S43" s="59">
        <v>549</v>
      </c>
      <c r="T43" s="66">
        <v>11230.8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7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178</v>
      </c>
      <c r="B7" s="135"/>
      <c r="C7" s="135"/>
      <c r="D7" s="135"/>
      <c r="E7" s="135"/>
      <c r="F7" s="135"/>
      <c r="H7" s="135" t="s">
        <v>178</v>
      </c>
      <c r="I7" s="135"/>
      <c r="J7" s="135"/>
      <c r="K7" s="135"/>
      <c r="L7" s="135"/>
      <c r="M7" s="135"/>
      <c r="O7" s="135" t="s">
        <v>178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416879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192273.8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224605.2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42999</v>
      </c>
      <c r="F19" s="65">
        <f>F20+F21</f>
        <v>34894.699999999997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19832</v>
      </c>
      <c r="M19" s="65">
        <f>M20+M21</f>
        <v>16093.900000000001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23167</v>
      </c>
      <c r="T19" s="65">
        <f>T20+T21</f>
        <v>18800.800000000003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8970</v>
      </c>
      <c r="F20" s="66">
        <v>17115.7</v>
      </c>
      <c r="H20" s="123"/>
      <c r="I20" s="30" t="s">
        <v>35</v>
      </c>
      <c r="J20" s="101">
        <v>6</v>
      </c>
      <c r="K20" s="47"/>
      <c r="L20" s="59">
        <v>4137</v>
      </c>
      <c r="M20" s="66">
        <v>7893.8</v>
      </c>
      <c r="O20" s="123"/>
      <c r="P20" s="30" t="s">
        <v>35</v>
      </c>
      <c r="Q20" s="101">
        <v>6</v>
      </c>
      <c r="R20" s="47"/>
      <c r="S20" s="59">
        <v>4833</v>
      </c>
      <c r="T20" s="66">
        <v>9221.9000000000015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34029</v>
      </c>
      <c r="F21" s="66">
        <v>17779</v>
      </c>
      <c r="H21" s="123"/>
      <c r="I21" s="33" t="s">
        <v>36</v>
      </c>
      <c r="J21" s="101">
        <v>7</v>
      </c>
      <c r="K21" s="47"/>
      <c r="L21" s="59">
        <v>15695</v>
      </c>
      <c r="M21" s="66">
        <v>8200.1</v>
      </c>
      <c r="O21" s="123"/>
      <c r="P21" s="33" t="s">
        <v>36</v>
      </c>
      <c r="Q21" s="101">
        <v>7</v>
      </c>
      <c r="R21" s="47"/>
      <c r="S21" s="59">
        <v>18334</v>
      </c>
      <c r="T21" s="66">
        <v>9578.9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3300</v>
      </c>
      <c r="F22" s="65">
        <f t="shared" ref="F22" si="0">F23+F24</f>
        <v>3702.5</v>
      </c>
      <c r="H22" s="123"/>
      <c r="I22" s="32" t="s">
        <v>31</v>
      </c>
      <c r="J22" s="101">
        <v>8</v>
      </c>
      <c r="K22" s="47" t="s">
        <v>16</v>
      </c>
      <c r="L22" s="68">
        <f>L23+L24</f>
        <v>1522</v>
      </c>
      <c r="M22" s="65">
        <f t="shared" ref="M22" si="1">M23+M24</f>
        <v>1707.6</v>
      </c>
      <c r="O22" s="123"/>
      <c r="P22" s="32" t="s">
        <v>31</v>
      </c>
      <c r="Q22" s="101">
        <v>8</v>
      </c>
      <c r="R22" s="47" t="s">
        <v>16</v>
      </c>
      <c r="S22" s="68">
        <f>S23+S24</f>
        <v>1778</v>
      </c>
      <c r="T22" s="65">
        <f t="shared" ref="T22" si="2">T23+T24</f>
        <v>1994.9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3300</v>
      </c>
      <c r="F23" s="66">
        <v>3702.5</v>
      </c>
      <c r="H23" s="123"/>
      <c r="I23" s="30" t="s">
        <v>35</v>
      </c>
      <c r="J23" s="101">
        <v>9</v>
      </c>
      <c r="K23" s="47"/>
      <c r="L23" s="59">
        <v>1522</v>
      </c>
      <c r="M23" s="66">
        <v>1707.6</v>
      </c>
      <c r="O23" s="123"/>
      <c r="P23" s="30" t="s">
        <v>35</v>
      </c>
      <c r="Q23" s="101">
        <v>9</v>
      </c>
      <c r="R23" s="47"/>
      <c r="S23" s="59">
        <v>1778</v>
      </c>
      <c r="T23" s="66">
        <v>1994.9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13632</v>
      </c>
      <c r="F25" s="65">
        <f>F26+F27</f>
        <v>38672.799999999996</v>
      </c>
      <c r="H25" s="123"/>
      <c r="I25" s="32" t="s">
        <v>28</v>
      </c>
      <c r="J25" s="101">
        <v>11</v>
      </c>
      <c r="K25" s="47" t="s">
        <v>17</v>
      </c>
      <c r="L25" s="68">
        <f>L26+L27</f>
        <v>6287</v>
      </c>
      <c r="M25" s="65">
        <f>M26+M27</f>
        <v>17835.8</v>
      </c>
      <c r="O25" s="123"/>
      <c r="P25" s="32" t="s">
        <v>28</v>
      </c>
      <c r="Q25" s="101">
        <v>11</v>
      </c>
      <c r="R25" s="47" t="s">
        <v>17</v>
      </c>
      <c r="S25" s="68">
        <f>S26+S27</f>
        <v>7345</v>
      </c>
      <c r="T25" s="65">
        <f>T26+T27</f>
        <v>20836.999999999996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430</v>
      </c>
      <c r="F26" s="66">
        <v>1164.5999999999999</v>
      </c>
      <c r="H26" s="123"/>
      <c r="I26" s="30" t="s">
        <v>35</v>
      </c>
      <c r="J26" s="101">
        <v>12</v>
      </c>
      <c r="K26" s="47"/>
      <c r="L26" s="59">
        <v>198</v>
      </c>
      <c r="M26" s="66">
        <v>536.29999999999995</v>
      </c>
      <c r="O26" s="123"/>
      <c r="P26" s="30" t="s">
        <v>35</v>
      </c>
      <c r="Q26" s="101">
        <v>12</v>
      </c>
      <c r="R26" s="47"/>
      <c r="S26" s="59">
        <v>232</v>
      </c>
      <c r="T26" s="66">
        <v>628.29999999999995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13202</v>
      </c>
      <c r="F27" s="66">
        <v>37508.199999999997</v>
      </c>
      <c r="H27" s="123"/>
      <c r="I27" s="33" t="s">
        <v>145</v>
      </c>
      <c r="J27" s="101">
        <v>13</v>
      </c>
      <c r="K27" s="47"/>
      <c r="L27" s="59">
        <v>6089</v>
      </c>
      <c r="M27" s="66">
        <v>17299.5</v>
      </c>
      <c r="O27" s="123"/>
      <c r="P27" s="33" t="s">
        <v>145</v>
      </c>
      <c r="Q27" s="101">
        <v>13</v>
      </c>
      <c r="R27" s="47"/>
      <c r="S27" s="59">
        <v>7113</v>
      </c>
      <c r="T27" s="66">
        <v>20208.699999999997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6639</v>
      </c>
      <c r="F29" s="65">
        <f>F30+F40+F41</f>
        <v>298833.59999999998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3062</v>
      </c>
      <c r="M29" s="65">
        <f>M30+M40+M41</f>
        <v>137826.29999999999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3577</v>
      </c>
      <c r="T29" s="65">
        <f>T30+T40+T41</f>
        <v>161007.29999999999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6639</v>
      </c>
      <c r="F30" s="66">
        <v>298833.59999999998</v>
      </c>
      <c r="G30" s="37"/>
      <c r="H30" s="123"/>
      <c r="I30" s="36" t="s">
        <v>42</v>
      </c>
      <c r="J30" s="49">
        <v>15</v>
      </c>
      <c r="K30" s="48" t="s">
        <v>9</v>
      </c>
      <c r="L30" s="59">
        <v>3062</v>
      </c>
      <c r="M30" s="66">
        <v>137826.29999999999</v>
      </c>
      <c r="N30" s="37"/>
      <c r="O30" s="123"/>
      <c r="P30" s="36" t="s">
        <v>42</v>
      </c>
      <c r="Q30" s="49">
        <v>15</v>
      </c>
      <c r="R30" s="48" t="s">
        <v>9</v>
      </c>
      <c r="S30" s="59">
        <v>3577</v>
      </c>
      <c r="T30" s="66">
        <v>161007.29999999999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3050</v>
      </c>
      <c r="F42" s="65">
        <f>F43+F47</f>
        <v>40775.4</v>
      </c>
      <c r="H42" s="117" t="s">
        <v>26</v>
      </c>
      <c r="I42" s="42" t="s">
        <v>29</v>
      </c>
      <c r="J42" s="49">
        <v>26</v>
      </c>
      <c r="K42" s="47"/>
      <c r="L42" s="68">
        <f>L43+L47</f>
        <v>1407</v>
      </c>
      <c r="M42" s="65">
        <f>M43+M47</f>
        <v>18810.2</v>
      </c>
      <c r="O42" s="117" t="s">
        <v>26</v>
      </c>
      <c r="P42" s="42" t="s">
        <v>29</v>
      </c>
      <c r="Q42" s="49">
        <v>26</v>
      </c>
      <c r="R42" s="47"/>
      <c r="S42" s="68">
        <f>S43+S47</f>
        <v>1643</v>
      </c>
      <c r="T42" s="65">
        <f>T43+T47</f>
        <v>21965.200000000001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3050</v>
      </c>
      <c r="F43" s="66">
        <v>40775.4</v>
      </c>
      <c r="H43" s="118"/>
      <c r="I43" s="36" t="s">
        <v>42</v>
      </c>
      <c r="J43" s="49">
        <v>27</v>
      </c>
      <c r="K43" s="47"/>
      <c r="L43" s="59">
        <v>1407</v>
      </c>
      <c r="M43" s="66">
        <v>18810.2</v>
      </c>
      <c r="O43" s="118"/>
      <c r="P43" s="36" t="s">
        <v>42</v>
      </c>
      <c r="Q43" s="49">
        <v>27</v>
      </c>
      <c r="R43" s="47"/>
      <c r="S43" s="59">
        <v>1643</v>
      </c>
      <c r="T43" s="66">
        <v>21965.200000000001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168</v>
      </c>
      <c r="B7" s="135"/>
      <c r="C7" s="135"/>
      <c r="D7" s="135"/>
      <c r="E7" s="135"/>
      <c r="F7" s="135"/>
      <c r="H7" s="135" t="s">
        <v>168</v>
      </c>
      <c r="I7" s="135"/>
      <c r="J7" s="135"/>
      <c r="K7" s="135"/>
      <c r="L7" s="135"/>
      <c r="M7" s="135"/>
      <c r="O7" s="135" t="s">
        <v>168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3325967.6999999997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1338820.9000000001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1987146.7999999996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1595</v>
      </c>
      <c r="F15" s="65">
        <v>29963.1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642</v>
      </c>
      <c r="M15" s="65">
        <v>12060.4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953</v>
      </c>
      <c r="T15" s="65">
        <v>17902.699999999997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1595</v>
      </c>
      <c r="F16" s="66">
        <v>29963.1</v>
      </c>
      <c r="H16" s="123"/>
      <c r="I16" s="30" t="s">
        <v>10</v>
      </c>
      <c r="J16" s="101">
        <v>3</v>
      </c>
      <c r="K16" s="47"/>
      <c r="L16" s="59">
        <v>642</v>
      </c>
      <c r="M16" s="66">
        <v>12060.4</v>
      </c>
      <c r="O16" s="123"/>
      <c r="P16" s="30" t="s">
        <v>10</v>
      </c>
      <c r="Q16" s="101">
        <v>3</v>
      </c>
      <c r="R16" s="47"/>
      <c r="S16" s="59">
        <v>953</v>
      </c>
      <c r="T16" s="66">
        <v>17902.699999999997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88817</v>
      </c>
      <c r="F19" s="65">
        <f>F20+F21</f>
        <v>58796.6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35757</v>
      </c>
      <c r="M19" s="65">
        <f>M20+M21</f>
        <v>23671.1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53060</v>
      </c>
      <c r="T19" s="65">
        <f>T20+T21</f>
        <v>35125.5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15944</v>
      </c>
      <c r="F20" s="66">
        <v>21292.6</v>
      </c>
      <c r="H20" s="123"/>
      <c r="I20" s="30" t="s">
        <v>35</v>
      </c>
      <c r="J20" s="101">
        <v>6</v>
      </c>
      <c r="K20" s="47"/>
      <c r="L20" s="59">
        <v>6419</v>
      </c>
      <c r="M20" s="66">
        <v>8572.2999999999993</v>
      </c>
      <c r="O20" s="123"/>
      <c r="P20" s="30" t="s">
        <v>35</v>
      </c>
      <c r="Q20" s="101">
        <v>6</v>
      </c>
      <c r="R20" s="47"/>
      <c r="S20" s="59">
        <v>9525</v>
      </c>
      <c r="T20" s="66">
        <v>12720.3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72873</v>
      </c>
      <c r="F21" s="66">
        <v>37504</v>
      </c>
      <c r="H21" s="123"/>
      <c r="I21" s="33" t="s">
        <v>36</v>
      </c>
      <c r="J21" s="101">
        <v>7</v>
      </c>
      <c r="K21" s="47"/>
      <c r="L21" s="59">
        <v>29338</v>
      </c>
      <c r="M21" s="66">
        <v>15098.8</v>
      </c>
      <c r="O21" s="123"/>
      <c r="P21" s="33" t="s">
        <v>36</v>
      </c>
      <c r="Q21" s="101">
        <v>7</v>
      </c>
      <c r="R21" s="47"/>
      <c r="S21" s="59">
        <v>43535</v>
      </c>
      <c r="T21" s="66">
        <v>22405.200000000001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38251</v>
      </c>
      <c r="F22" s="65">
        <f t="shared" ref="F22" si="0">F23+F24</f>
        <v>58407.5</v>
      </c>
      <c r="H22" s="123"/>
      <c r="I22" s="32" t="s">
        <v>31</v>
      </c>
      <c r="J22" s="101">
        <v>8</v>
      </c>
      <c r="K22" s="47" t="s">
        <v>16</v>
      </c>
      <c r="L22" s="68">
        <f>L23+L24</f>
        <v>15400</v>
      </c>
      <c r="M22" s="65">
        <f t="shared" ref="M22" si="1">M23+M24</f>
        <v>23515.1</v>
      </c>
      <c r="O22" s="123"/>
      <c r="P22" s="32" t="s">
        <v>31</v>
      </c>
      <c r="Q22" s="101">
        <v>8</v>
      </c>
      <c r="R22" s="47" t="s">
        <v>16</v>
      </c>
      <c r="S22" s="68">
        <f>S23+S24</f>
        <v>22851</v>
      </c>
      <c r="T22" s="65">
        <f t="shared" ref="T22" si="2">T23+T24</f>
        <v>34892.400000000001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38251</v>
      </c>
      <c r="F23" s="66">
        <v>58407.5</v>
      </c>
      <c r="H23" s="123"/>
      <c r="I23" s="30" t="s">
        <v>35</v>
      </c>
      <c r="J23" s="101">
        <v>9</v>
      </c>
      <c r="K23" s="47"/>
      <c r="L23" s="59">
        <v>15400</v>
      </c>
      <c r="M23" s="66">
        <v>23515.1</v>
      </c>
      <c r="O23" s="123"/>
      <c r="P23" s="30" t="s">
        <v>35</v>
      </c>
      <c r="Q23" s="101">
        <v>9</v>
      </c>
      <c r="R23" s="47"/>
      <c r="S23" s="59">
        <v>22851</v>
      </c>
      <c r="T23" s="66">
        <v>34892.400000000001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7798</v>
      </c>
      <c r="F25" s="65">
        <f>F26+F27</f>
        <v>82811.899999999994</v>
      </c>
      <c r="H25" s="123"/>
      <c r="I25" s="32" t="s">
        <v>28</v>
      </c>
      <c r="J25" s="101">
        <v>11</v>
      </c>
      <c r="K25" s="47" t="s">
        <v>17</v>
      </c>
      <c r="L25" s="68">
        <f>L26+L27</f>
        <v>3139</v>
      </c>
      <c r="M25" s="65">
        <f>M26+M27</f>
        <v>33337.5</v>
      </c>
      <c r="O25" s="123"/>
      <c r="P25" s="32" t="s">
        <v>28</v>
      </c>
      <c r="Q25" s="101">
        <v>11</v>
      </c>
      <c r="R25" s="47" t="s">
        <v>17</v>
      </c>
      <c r="S25" s="68">
        <f>S26+S27</f>
        <v>4659</v>
      </c>
      <c r="T25" s="65">
        <f>T26+T27</f>
        <v>49474.400000000009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7798</v>
      </c>
      <c r="F26" s="66">
        <v>41886</v>
      </c>
      <c r="H26" s="123"/>
      <c r="I26" s="30" t="s">
        <v>35</v>
      </c>
      <c r="J26" s="101">
        <v>12</v>
      </c>
      <c r="K26" s="47"/>
      <c r="L26" s="59">
        <v>3139</v>
      </c>
      <c r="M26" s="66">
        <v>16860.899999999998</v>
      </c>
      <c r="O26" s="123"/>
      <c r="P26" s="30" t="s">
        <v>35</v>
      </c>
      <c r="Q26" s="101">
        <v>12</v>
      </c>
      <c r="R26" s="47"/>
      <c r="S26" s="59">
        <v>4659</v>
      </c>
      <c r="T26" s="66">
        <v>25025.100000000002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40925.9</v>
      </c>
      <c r="H27" s="123"/>
      <c r="I27" s="33" t="s">
        <v>145</v>
      </c>
      <c r="J27" s="101">
        <v>13</v>
      </c>
      <c r="K27" s="47"/>
      <c r="L27" s="59">
        <v>0</v>
      </c>
      <c r="M27" s="66">
        <v>16476.599999999999</v>
      </c>
      <c r="O27" s="123"/>
      <c r="P27" s="33" t="s">
        <v>145</v>
      </c>
      <c r="Q27" s="101">
        <v>13</v>
      </c>
      <c r="R27" s="47"/>
      <c r="S27" s="59">
        <v>0</v>
      </c>
      <c r="T27" s="66">
        <v>24449.300000000003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26968</v>
      </c>
      <c r="F29" s="65">
        <f>F30+F40+F41</f>
        <v>3009148.0999999996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10856</v>
      </c>
      <c r="M29" s="65">
        <f>M30+M40+M41</f>
        <v>1211294.6000000001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16112</v>
      </c>
      <c r="T29" s="65">
        <f>T30+T40+T41</f>
        <v>1797853.4999999995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23746</v>
      </c>
      <c r="F30" s="66">
        <v>2057924.7999999996</v>
      </c>
      <c r="G30" s="37"/>
      <c r="H30" s="123"/>
      <c r="I30" s="36" t="s">
        <v>42</v>
      </c>
      <c r="J30" s="49">
        <v>15</v>
      </c>
      <c r="K30" s="48" t="s">
        <v>9</v>
      </c>
      <c r="L30" s="59">
        <v>9559</v>
      </c>
      <c r="M30" s="66">
        <v>828384.4</v>
      </c>
      <c r="N30" s="37"/>
      <c r="O30" s="123"/>
      <c r="P30" s="36" t="s">
        <v>42</v>
      </c>
      <c r="Q30" s="49">
        <v>15</v>
      </c>
      <c r="R30" s="48" t="s">
        <v>9</v>
      </c>
      <c r="S30" s="59">
        <v>14187</v>
      </c>
      <c r="T30" s="66">
        <v>1229540.3999999997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495</v>
      </c>
      <c r="F32" s="67">
        <v>67359.199999999997</v>
      </c>
      <c r="H32" s="123"/>
      <c r="I32" s="121"/>
      <c r="J32" s="49">
        <v>17</v>
      </c>
      <c r="K32" s="47" t="s">
        <v>9</v>
      </c>
      <c r="L32" s="60">
        <v>199</v>
      </c>
      <c r="M32" s="67">
        <v>27079.8</v>
      </c>
      <c r="O32" s="123"/>
      <c r="P32" s="121"/>
      <c r="Q32" s="49">
        <v>17</v>
      </c>
      <c r="R32" s="47" t="s">
        <v>9</v>
      </c>
      <c r="S32" s="60">
        <v>296</v>
      </c>
      <c r="T32" s="67">
        <v>40279.399999999994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1844</v>
      </c>
      <c r="F33" s="67">
        <v>283203.20000000001</v>
      </c>
      <c r="H33" s="123"/>
      <c r="I33" s="39" t="s">
        <v>40</v>
      </c>
      <c r="J33" s="49">
        <v>18</v>
      </c>
      <c r="K33" s="47" t="s">
        <v>9</v>
      </c>
      <c r="L33" s="60">
        <v>742</v>
      </c>
      <c r="M33" s="67">
        <v>113957</v>
      </c>
      <c r="O33" s="123"/>
      <c r="P33" s="39" t="s">
        <v>40</v>
      </c>
      <c r="Q33" s="49">
        <v>18</v>
      </c>
      <c r="R33" s="47" t="s">
        <v>9</v>
      </c>
      <c r="S33" s="60">
        <v>1102</v>
      </c>
      <c r="T33" s="67">
        <v>169246.2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59">
        <v>0</v>
      </c>
      <c r="M38" s="84">
        <v>0</v>
      </c>
      <c r="O38" s="123"/>
      <c r="P38" s="55" t="s">
        <v>146</v>
      </c>
      <c r="Q38" s="49">
        <v>23</v>
      </c>
      <c r="R38" s="47"/>
      <c r="S38" s="59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3222</v>
      </c>
      <c r="F40" s="66">
        <v>951223.29999999981</v>
      </c>
      <c r="H40" s="123"/>
      <c r="I40" s="40" t="s">
        <v>13</v>
      </c>
      <c r="J40" s="49">
        <v>24</v>
      </c>
      <c r="K40" s="47" t="s">
        <v>9</v>
      </c>
      <c r="L40" s="59">
        <v>1297</v>
      </c>
      <c r="M40" s="66">
        <v>382910.2</v>
      </c>
      <c r="O40" s="123"/>
      <c r="P40" s="40" t="s">
        <v>13</v>
      </c>
      <c r="Q40" s="49">
        <v>24</v>
      </c>
      <c r="R40" s="47" t="s">
        <v>9</v>
      </c>
      <c r="S40" s="59">
        <v>1925</v>
      </c>
      <c r="T40" s="66">
        <v>568313.09999999986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2192</v>
      </c>
      <c r="F42" s="65">
        <f>F43+F47</f>
        <v>86840.5</v>
      </c>
      <c r="H42" s="117" t="s">
        <v>26</v>
      </c>
      <c r="I42" s="42" t="s">
        <v>29</v>
      </c>
      <c r="J42" s="49">
        <v>26</v>
      </c>
      <c r="K42" s="47"/>
      <c r="L42" s="68">
        <f>L43+L47</f>
        <v>882</v>
      </c>
      <c r="M42" s="65">
        <f>M43+M47</f>
        <v>34942.199999999997</v>
      </c>
      <c r="O42" s="117" t="s">
        <v>26</v>
      </c>
      <c r="P42" s="42" t="s">
        <v>29</v>
      </c>
      <c r="Q42" s="49">
        <v>26</v>
      </c>
      <c r="R42" s="47"/>
      <c r="S42" s="68">
        <f>S43+S47</f>
        <v>1310</v>
      </c>
      <c r="T42" s="65">
        <f>T43+T47</f>
        <v>51898.3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2192</v>
      </c>
      <c r="F43" s="66">
        <v>86840.5</v>
      </c>
      <c r="H43" s="118"/>
      <c r="I43" s="36" t="s">
        <v>42</v>
      </c>
      <c r="J43" s="49">
        <v>27</v>
      </c>
      <c r="K43" s="47"/>
      <c r="L43" s="59">
        <v>882</v>
      </c>
      <c r="M43" s="66">
        <v>34942.199999999997</v>
      </c>
      <c r="O43" s="118"/>
      <c r="P43" s="36" t="s">
        <v>42</v>
      </c>
      <c r="Q43" s="49">
        <v>27</v>
      </c>
      <c r="R43" s="47"/>
      <c r="S43" s="59">
        <v>1310</v>
      </c>
      <c r="T43" s="66">
        <v>51898.3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146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172</v>
      </c>
      <c r="B7" s="135"/>
      <c r="C7" s="135"/>
      <c r="D7" s="135"/>
      <c r="E7" s="135"/>
      <c r="F7" s="135"/>
      <c r="H7" s="135" t="s">
        <v>172</v>
      </c>
      <c r="I7" s="135"/>
      <c r="J7" s="135"/>
      <c r="K7" s="135"/>
      <c r="L7" s="135"/>
      <c r="M7" s="135"/>
      <c r="O7" s="135" t="s">
        <v>172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111">
        <f>F15+F19+F22+F25+F29+F42</f>
        <v>219707.2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100509.6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119197.6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66270</v>
      </c>
      <c r="F19" s="65">
        <f>F20+F21</f>
        <v>39099.300000000003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30941</v>
      </c>
      <c r="M19" s="65">
        <f>M20+M21</f>
        <v>18255.2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35329</v>
      </c>
      <c r="T19" s="65">
        <f>T20+T21</f>
        <v>20844.100000000002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66270</v>
      </c>
      <c r="F21" s="66">
        <v>39099.300000000003</v>
      </c>
      <c r="H21" s="123"/>
      <c r="I21" s="33" t="s">
        <v>36</v>
      </c>
      <c r="J21" s="101">
        <v>7</v>
      </c>
      <c r="K21" s="47"/>
      <c r="L21" s="59">
        <v>30941</v>
      </c>
      <c r="M21" s="66">
        <v>18255.2</v>
      </c>
      <c r="O21" s="123"/>
      <c r="P21" s="33" t="s">
        <v>36</v>
      </c>
      <c r="Q21" s="101">
        <v>7</v>
      </c>
      <c r="R21" s="47"/>
      <c r="S21" s="59">
        <v>35329</v>
      </c>
      <c r="T21" s="66">
        <v>20844.100000000002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5638</v>
      </c>
      <c r="F25" s="65">
        <f>F26+F27</f>
        <v>32564.300000000003</v>
      </c>
      <c r="H25" s="123"/>
      <c r="I25" s="32" t="s">
        <v>28</v>
      </c>
      <c r="J25" s="101">
        <v>11</v>
      </c>
      <c r="K25" s="47" t="s">
        <v>17</v>
      </c>
      <c r="L25" s="68">
        <f>L26+L27</f>
        <v>2632</v>
      </c>
      <c r="M25" s="65">
        <f>M26+M27</f>
        <v>15203.6</v>
      </c>
      <c r="O25" s="123"/>
      <c r="P25" s="32" t="s">
        <v>28</v>
      </c>
      <c r="Q25" s="101">
        <v>11</v>
      </c>
      <c r="R25" s="47" t="s">
        <v>17</v>
      </c>
      <c r="S25" s="68">
        <f>S26+S27</f>
        <v>3006</v>
      </c>
      <c r="T25" s="65">
        <f>T26+T27</f>
        <v>17360.7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4066</v>
      </c>
      <c r="F26" s="66">
        <v>11036.9</v>
      </c>
      <c r="H26" s="123"/>
      <c r="I26" s="30" t="s">
        <v>35</v>
      </c>
      <c r="J26" s="101">
        <v>12</v>
      </c>
      <c r="K26" s="47"/>
      <c r="L26" s="59">
        <v>1898</v>
      </c>
      <c r="M26" s="66">
        <v>5152</v>
      </c>
      <c r="O26" s="123"/>
      <c r="P26" s="30" t="s">
        <v>35</v>
      </c>
      <c r="Q26" s="101">
        <v>12</v>
      </c>
      <c r="R26" s="47"/>
      <c r="S26" s="59">
        <v>2168</v>
      </c>
      <c r="T26" s="66">
        <v>5884.9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1572</v>
      </c>
      <c r="F27" s="66">
        <v>21527.4</v>
      </c>
      <c r="H27" s="123"/>
      <c r="I27" s="33" t="s">
        <v>145</v>
      </c>
      <c r="J27" s="101">
        <v>13</v>
      </c>
      <c r="K27" s="47"/>
      <c r="L27" s="59">
        <v>734</v>
      </c>
      <c r="M27" s="66">
        <v>10051.6</v>
      </c>
      <c r="O27" s="123"/>
      <c r="P27" s="33" t="s">
        <v>145</v>
      </c>
      <c r="Q27" s="101">
        <v>13</v>
      </c>
      <c r="R27" s="47"/>
      <c r="S27" s="59">
        <v>838</v>
      </c>
      <c r="T27" s="66">
        <v>11475.800000000001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1889</v>
      </c>
      <c r="F29" s="65">
        <f>F30+F40+F41</f>
        <v>129536.4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882</v>
      </c>
      <c r="M29" s="65">
        <f>M30+M40+M41</f>
        <v>58421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1007</v>
      </c>
      <c r="T29" s="65">
        <f>T30+T40+T41</f>
        <v>71115.399999999994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1834</v>
      </c>
      <c r="F30" s="66">
        <v>119302.39999999999</v>
      </c>
      <c r="G30" s="37"/>
      <c r="H30" s="123"/>
      <c r="I30" s="36" t="s">
        <v>42</v>
      </c>
      <c r="J30" s="49">
        <v>15</v>
      </c>
      <c r="K30" s="48" t="s">
        <v>9</v>
      </c>
      <c r="L30" s="59">
        <v>856</v>
      </c>
      <c r="M30" s="66">
        <v>53583.1</v>
      </c>
      <c r="N30" s="37"/>
      <c r="O30" s="123"/>
      <c r="P30" s="36" t="s">
        <v>42</v>
      </c>
      <c r="Q30" s="49">
        <v>15</v>
      </c>
      <c r="R30" s="48" t="s">
        <v>9</v>
      </c>
      <c r="S30" s="59">
        <v>978</v>
      </c>
      <c r="T30" s="66">
        <v>65719.299999999988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55</v>
      </c>
      <c r="F40" s="66">
        <v>10234</v>
      </c>
      <c r="H40" s="123"/>
      <c r="I40" s="40" t="s">
        <v>13</v>
      </c>
      <c r="J40" s="49">
        <v>24</v>
      </c>
      <c r="K40" s="47" t="s">
        <v>9</v>
      </c>
      <c r="L40" s="59">
        <v>26</v>
      </c>
      <c r="M40" s="66">
        <v>4837.8999999999996</v>
      </c>
      <c r="O40" s="123"/>
      <c r="P40" s="40" t="s">
        <v>13</v>
      </c>
      <c r="Q40" s="49">
        <v>24</v>
      </c>
      <c r="R40" s="47" t="s">
        <v>9</v>
      </c>
      <c r="S40" s="59">
        <v>29</v>
      </c>
      <c r="T40" s="66">
        <v>5396.1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898</v>
      </c>
      <c r="F42" s="65">
        <f>F43+F47</f>
        <v>18507.2</v>
      </c>
      <c r="H42" s="117" t="s">
        <v>26</v>
      </c>
      <c r="I42" s="42" t="s">
        <v>29</v>
      </c>
      <c r="J42" s="49">
        <v>26</v>
      </c>
      <c r="K42" s="47"/>
      <c r="L42" s="68">
        <f>L43+L47</f>
        <v>419</v>
      </c>
      <c r="M42" s="65">
        <f>M43+M47</f>
        <v>8629.7999999999993</v>
      </c>
      <c r="O42" s="117" t="s">
        <v>26</v>
      </c>
      <c r="P42" s="42" t="s">
        <v>29</v>
      </c>
      <c r="Q42" s="49">
        <v>26</v>
      </c>
      <c r="R42" s="47"/>
      <c r="S42" s="68">
        <f>S43+S47</f>
        <v>479</v>
      </c>
      <c r="T42" s="65">
        <f>T43+T47</f>
        <v>9877.4000000000015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898</v>
      </c>
      <c r="F43" s="66">
        <v>18507.2</v>
      </c>
      <c r="H43" s="118"/>
      <c r="I43" s="36" t="s">
        <v>42</v>
      </c>
      <c r="J43" s="49">
        <v>27</v>
      </c>
      <c r="K43" s="47"/>
      <c r="L43" s="59">
        <v>419</v>
      </c>
      <c r="M43" s="66">
        <v>8629.7999999999993</v>
      </c>
      <c r="O43" s="118"/>
      <c r="P43" s="36" t="s">
        <v>42</v>
      </c>
      <c r="Q43" s="49">
        <v>27</v>
      </c>
      <c r="R43" s="47"/>
      <c r="S43" s="59">
        <v>479</v>
      </c>
      <c r="T43" s="66">
        <v>9877.4000000000015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700</v>
      </c>
      <c r="F45" s="67">
        <v>12146.5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327</v>
      </c>
      <c r="M45" s="67">
        <v>5674.2</v>
      </c>
      <c r="O45" s="118"/>
      <c r="P45" s="100" t="s">
        <v>247</v>
      </c>
      <c r="Q45" s="49">
        <v>29</v>
      </c>
      <c r="R45" s="48" t="s">
        <v>20</v>
      </c>
      <c r="S45" s="60">
        <v>373</v>
      </c>
      <c r="T45" s="67">
        <v>6472.3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151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192</v>
      </c>
      <c r="B7" s="135"/>
      <c r="C7" s="135"/>
      <c r="D7" s="135"/>
      <c r="E7" s="135"/>
      <c r="F7" s="135"/>
      <c r="H7" s="135" t="s">
        <v>192</v>
      </c>
      <c r="I7" s="135"/>
      <c r="J7" s="135"/>
      <c r="K7" s="135"/>
      <c r="L7" s="135"/>
      <c r="M7" s="135"/>
      <c r="O7" s="135" t="s">
        <v>192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16194.399999999998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9850.6999999999989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6343.7000000000007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10569</v>
      </c>
      <c r="F19" s="65">
        <f>F20+F21</f>
        <v>6226.2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6426</v>
      </c>
      <c r="M19" s="65">
        <f>M20+M21</f>
        <v>3785.7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4143</v>
      </c>
      <c r="T19" s="65">
        <f>T20+T21</f>
        <v>2440.5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3439</v>
      </c>
      <c r="F20" s="66">
        <v>3676.7</v>
      </c>
      <c r="H20" s="123"/>
      <c r="I20" s="30" t="s">
        <v>35</v>
      </c>
      <c r="J20" s="101">
        <v>6</v>
      </c>
      <c r="K20" s="47"/>
      <c r="L20" s="59">
        <v>2091</v>
      </c>
      <c r="M20" s="66">
        <v>2235.6</v>
      </c>
      <c r="O20" s="123"/>
      <c r="P20" s="30" t="s">
        <v>35</v>
      </c>
      <c r="Q20" s="101">
        <v>6</v>
      </c>
      <c r="R20" s="47"/>
      <c r="S20" s="59">
        <v>1348</v>
      </c>
      <c r="T20" s="66">
        <v>1441.1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7130</v>
      </c>
      <c r="F21" s="66">
        <v>2549.5</v>
      </c>
      <c r="H21" s="123"/>
      <c r="I21" s="33" t="s">
        <v>36</v>
      </c>
      <c r="J21" s="101">
        <v>7</v>
      </c>
      <c r="K21" s="47"/>
      <c r="L21" s="59">
        <v>4335</v>
      </c>
      <c r="M21" s="66">
        <v>1550.1</v>
      </c>
      <c r="O21" s="123"/>
      <c r="P21" s="33" t="s">
        <v>36</v>
      </c>
      <c r="Q21" s="101">
        <v>7</v>
      </c>
      <c r="R21" s="47"/>
      <c r="S21" s="59">
        <v>2795</v>
      </c>
      <c r="T21" s="66">
        <v>999.40000000000009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251</v>
      </c>
      <c r="F22" s="65">
        <f t="shared" ref="F22" si="0">F23+F24</f>
        <v>255.4</v>
      </c>
      <c r="H22" s="123"/>
      <c r="I22" s="32" t="s">
        <v>31</v>
      </c>
      <c r="J22" s="101">
        <v>8</v>
      </c>
      <c r="K22" s="47" t="s">
        <v>16</v>
      </c>
      <c r="L22" s="68">
        <f>L23+L24</f>
        <v>153</v>
      </c>
      <c r="M22" s="65">
        <f t="shared" ref="M22" si="1">M23+M24</f>
        <v>155.69999999999999</v>
      </c>
      <c r="O22" s="123"/>
      <c r="P22" s="32" t="s">
        <v>31</v>
      </c>
      <c r="Q22" s="101">
        <v>8</v>
      </c>
      <c r="R22" s="47" t="s">
        <v>16</v>
      </c>
      <c r="S22" s="68">
        <f>S23+S24</f>
        <v>98</v>
      </c>
      <c r="T22" s="65">
        <f t="shared" ref="T22" si="2">T23+T24</f>
        <v>99.700000000000017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251</v>
      </c>
      <c r="F23" s="66">
        <v>255.4</v>
      </c>
      <c r="H23" s="123"/>
      <c r="I23" s="30" t="s">
        <v>35</v>
      </c>
      <c r="J23" s="101">
        <v>9</v>
      </c>
      <c r="K23" s="47"/>
      <c r="L23" s="59">
        <v>153</v>
      </c>
      <c r="M23" s="66">
        <v>155.69999999999999</v>
      </c>
      <c r="O23" s="123"/>
      <c r="P23" s="30" t="s">
        <v>35</v>
      </c>
      <c r="Q23" s="101">
        <v>9</v>
      </c>
      <c r="R23" s="47"/>
      <c r="S23" s="59">
        <v>98</v>
      </c>
      <c r="T23" s="66">
        <v>99.700000000000017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3818</v>
      </c>
      <c r="F25" s="65">
        <f>F26+F27</f>
        <v>9712.7999999999993</v>
      </c>
      <c r="H25" s="123"/>
      <c r="I25" s="32" t="s">
        <v>28</v>
      </c>
      <c r="J25" s="101">
        <v>11</v>
      </c>
      <c r="K25" s="47" t="s">
        <v>17</v>
      </c>
      <c r="L25" s="68">
        <f>L26+L27</f>
        <v>2322</v>
      </c>
      <c r="M25" s="65">
        <f>M26+M27</f>
        <v>5909.2999999999993</v>
      </c>
      <c r="O25" s="123"/>
      <c r="P25" s="32" t="s">
        <v>28</v>
      </c>
      <c r="Q25" s="101">
        <v>11</v>
      </c>
      <c r="R25" s="47" t="s">
        <v>17</v>
      </c>
      <c r="S25" s="68">
        <f>S26+S27</f>
        <v>1496</v>
      </c>
      <c r="T25" s="65">
        <f>T26+T27</f>
        <v>3803.5000000000005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1019</v>
      </c>
      <c r="F26" s="66">
        <v>4334.1000000000004</v>
      </c>
      <c r="H26" s="123"/>
      <c r="I26" s="30" t="s">
        <v>35</v>
      </c>
      <c r="J26" s="101">
        <v>12</v>
      </c>
      <c r="K26" s="47"/>
      <c r="L26" s="59">
        <v>620</v>
      </c>
      <c r="M26" s="66">
        <v>2638.7</v>
      </c>
      <c r="O26" s="123"/>
      <c r="P26" s="30" t="s">
        <v>35</v>
      </c>
      <c r="Q26" s="101">
        <v>12</v>
      </c>
      <c r="R26" s="47"/>
      <c r="S26" s="59">
        <v>399</v>
      </c>
      <c r="T26" s="66">
        <v>1695.4000000000005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2799</v>
      </c>
      <c r="F27" s="66">
        <v>5378.7</v>
      </c>
      <c r="H27" s="123"/>
      <c r="I27" s="33" t="s">
        <v>145</v>
      </c>
      <c r="J27" s="101">
        <v>13</v>
      </c>
      <c r="K27" s="47"/>
      <c r="L27" s="59">
        <v>1702</v>
      </c>
      <c r="M27" s="66">
        <v>3270.6</v>
      </c>
      <c r="O27" s="123"/>
      <c r="P27" s="33" t="s">
        <v>145</v>
      </c>
      <c r="Q27" s="101">
        <v>13</v>
      </c>
      <c r="R27" s="47"/>
      <c r="S27" s="59">
        <v>1097</v>
      </c>
      <c r="T27" s="66">
        <v>2108.1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173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189</v>
      </c>
      <c r="B7" s="135"/>
      <c r="C7" s="135"/>
      <c r="D7" s="135"/>
      <c r="E7" s="135"/>
      <c r="F7" s="135"/>
      <c r="H7" s="135" t="s">
        <v>189</v>
      </c>
      <c r="I7" s="135"/>
      <c r="J7" s="135"/>
      <c r="K7" s="135"/>
      <c r="L7" s="135"/>
      <c r="M7" s="135"/>
      <c r="O7" s="135" t="s">
        <v>189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228893.19999999998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96423.6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132469.59999999998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6072</v>
      </c>
      <c r="F19" s="65">
        <f>F20+F21</f>
        <v>4752.7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2558</v>
      </c>
      <c r="M19" s="65">
        <f>M20+M21</f>
        <v>2002.1999999999998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3514</v>
      </c>
      <c r="T19" s="65">
        <f>T20+T21</f>
        <v>2750.5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4719</v>
      </c>
      <c r="F20" s="66">
        <v>4089.1</v>
      </c>
      <c r="H20" s="123"/>
      <c r="I20" s="30" t="s">
        <v>35</v>
      </c>
      <c r="J20" s="101">
        <v>6</v>
      </c>
      <c r="K20" s="47"/>
      <c r="L20" s="59">
        <v>1988</v>
      </c>
      <c r="M20" s="66">
        <v>1722.6</v>
      </c>
      <c r="O20" s="123"/>
      <c r="P20" s="30" t="s">
        <v>35</v>
      </c>
      <c r="Q20" s="101">
        <v>6</v>
      </c>
      <c r="R20" s="47"/>
      <c r="S20" s="59">
        <v>2731</v>
      </c>
      <c r="T20" s="66">
        <v>2366.5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1353</v>
      </c>
      <c r="F21" s="66">
        <v>663.6</v>
      </c>
      <c r="H21" s="123"/>
      <c r="I21" s="33" t="s">
        <v>36</v>
      </c>
      <c r="J21" s="101">
        <v>7</v>
      </c>
      <c r="K21" s="47"/>
      <c r="L21" s="59">
        <v>570</v>
      </c>
      <c r="M21" s="66">
        <v>279.60000000000002</v>
      </c>
      <c r="O21" s="123"/>
      <c r="P21" s="33" t="s">
        <v>36</v>
      </c>
      <c r="Q21" s="101">
        <v>7</v>
      </c>
      <c r="R21" s="47"/>
      <c r="S21" s="59">
        <v>783</v>
      </c>
      <c r="T21" s="66">
        <v>384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16300</v>
      </c>
      <c r="F22" s="65">
        <f t="shared" ref="F22" si="0">F23+F24</f>
        <v>18288.3</v>
      </c>
      <c r="H22" s="123"/>
      <c r="I22" s="32" t="s">
        <v>31</v>
      </c>
      <c r="J22" s="101">
        <v>8</v>
      </c>
      <c r="K22" s="47" t="s">
        <v>16</v>
      </c>
      <c r="L22" s="68">
        <f>L23+L24</f>
        <v>6867</v>
      </c>
      <c r="M22" s="65">
        <f t="shared" ref="M22" si="1">M23+M24</f>
        <v>7704.6</v>
      </c>
      <c r="O22" s="123"/>
      <c r="P22" s="32" t="s">
        <v>31</v>
      </c>
      <c r="Q22" s="101">
        <v>8</v>
      </c>
      <c r="R22" s="47" t="s">
        <v>16</v>
      </c>
      <c r="S22" s="68">
        <f>S23+S24</f>
        <v>9433</v>
      </c>
      <c r="T22" s="65">
        <f t="shared" ref="T22" si="2">T23+T24</f>
        <v>10583.699999999999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16300</v>
      </c>
      <c r="F23" s="66">
        <v>18288.3</v>
      </c>
      <c r="H23" s="123"/>
      <c r="I23" s="30" t="s">
        <v>35</v>
      </c>
      <c r="J23" s="101">
        <v>9</v>
      </c>
      <c r="K23" s="47"/>
      <c r="L23" s="59">
        <v>6867</v>
      </c>
      <c r="M23" s="66">
        <v>7704.6</v>
      </c>
      <c r="O23" s="123"/>
      <c r="P23" s="30" t="s">
        <v>35</v>
      </c>
      <c r="Q23" s="101">
        <v>9</v>
      </c>
      <c r="R23" s="47"/>
      <c r="S23" s="59">
        <v>9433</v>
      </c>
      <c r="T23" s="66">
        <v>10583.699999999999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1536</v>
      </c>
      <c r="F25" s="65">
        <f>F26+F27</f>
        <v>7361.4</v>
      </c>
      <c r="H25" s="123"/>
      <c r="I25" s="32" t="s">
        <v>28</v>
      </c>
      <c r="J25" s="101">
        <v>11</v>
      </c>
      <c r="K25" s="47" t="s">
        <v>17</v>
      </c>
      <c r="L25" s="68">
        <f>L26+L27</f>
        <v>647</v>
      </c>
      <c r="M25" s="65">
        <f>M26+M27</f>
        <v>3100.8</v>
      </c>
      <c r="O25" s="123"/>
      <c r="P25" s="32" t="s">
        <v>28</v>
      </c>
      <c r="Q25" s="101">
        <v>11</v>
      </c>
      <c r="R25" s="47" t="s">
        <v>17</v>
      </c>
      <c r="S25" s="68">
        <f>S26+S27</f>
        <v>889</v>
      </c>
      <c r="T25" s="65">
        <f>T26+T27</f>
        <v>4260.6000000000004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1536</v>
      </c>
      <c r="F26" s="66">
        <v>5203</v>
      </c>
      <c r="H26" s="123"/>
      <c r="I26" s="30" t="s">
        <v>35</v>
      </c>
      <c r="J26" s="101">
        <v>12</v>
      </c>
      <c r="K26" s="47"/>
      <c r="L26" s="59">
        <v>647</v>
      </c>
      <c r="M26" s="66">
        <v>2191.6</v>
      </c>
      <c r="O26" s="123"/>
      <c r="P26" s="30" t="s">
        <v>35</v>
      </c>
      <c r="Q26" s="101">
        <v>12</v>
      </c>
      <c r="R26" s="47"/>
      <c r="S26" s="59">
        <v>889</v>
      </c>
      <c r="T26" s="66">
        <v>3011.4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2158.4</v>
      </c>
      <c r="H27" s="123"/>
      <c r="I27" s="33" t="s">
        <v>145</v>
      </c>
      <c r="J27" s="101">
        <v>13</v>
      </c>
      <c r="K27" s="47"/>
      <c r="L27" s="59">
        <v>0</v>
      </c>
      <c r="M27" s="66">
        <v>909.2</v>
      </c>
      <c r="O27" s="123"/>
      <c r="P27" s="33" t="s">
        <v>145</v>
      </c>
      <c r="Q27" s="101">
        <v>13</v>
      </c>
      <c r="R27" s="47"/>
      <c r="S27" s="59">
        <v>0</v>
      </c>
      <c r="T27" s="66">
        <v>1249.2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4591</v>
      </c>
      <c r="F29" s="65">
        <f>F30+F40+F41</f>
        <v>198490.8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1934</v>
      </c>
      <c r="M29" s="65">
        <f>M30+M40+M41</f>
        <v>83616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2657</v>
      </c>
      <c r="T29" s="65">
        <f>T30+T40+T41</f>
        <v>114874.79999999999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4591</v>
      </c>
      <c r="F30" s="66">
        <v>198490.8</v>
      </c>
      <c r="G30" s="37"/>
      <c r="H30" s="123"/>
      <c r="I30" s="36" t="s">
        <v>42</v>
      </c>
      <c r="J30" s="49">
        <v>15</v>
      </c>
      <c r="K30" s="48" t="s">
        <v>9</v>
      </c>
      <c r="L30" s="59">
        <v>1934</v>
      </c>
      <c r="M30" s="66">
        <v>83616</v>
      </c>
      <c r="N30" s="37"/>
      <c r="O30" s="123"/>
      <c r="P30" s="36" t="s">
        <v>42</v>
      </c>
      <c r="Q30" s="49">
        <v>15</v>
      </c>
      <c r="R30" s="48" t="s">
        <v>9</v>
      </c>
      <c r="S30" s="59">
        <v>2657</v>
      </c>
      <c r="T30" s="66">
        <v>114874.79999999999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188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170</v>
      </c>
      <c r="B7" s="135"/>
      <c r="C7" s="135"/>
      <c r="D7" s="135"/>
      <c r="E7" s="135"/>
      <c r="F7" s="135"/>
      <c r="H7" s="135" t="s">
        <v>170</v>
      </c>
      <c r="I7" s="135"/>
      <c r="J7" s="135"/>
      <c r="K7" s="135"/>
      <c r="L7" s="135"/>
      <c r="M7" s="135"/>
      <c r="O7" s="135" t="s">
        <v>170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3229006.5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1256957.8999999999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1972048.6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80556</v>
      </c>
      <c r="F19" s="65">
        <f>F20+F21</f>
        <v>74040.100000000006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31159</v>
      </c>
      <c r="M19" s="65">
        <f>M20+M21</f>
        <v>28638.799999999999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49397</v>
      </c>
      <c r="T19" s="65">
        <f>T20+T21</f>
        <v>45401.3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79087</v>
      </c>
      <c r="F20" s="66">
        <v>74040.100000000006</v>
      </c>
      <c r="H20" s="123"/>
      <c r="I20" s="30" t="s">
        <v>35</v>
      </c>
      <c r="J20" s="101">
        <v>6</v>
      </c>
      <c r="K20" s="47"/>
      <c r="L20" s="59">
        <v>30591</v>
      </c>
      <c r="M20" s="66">
        <v>28638.799999999999</v>
      </c>
      <c r="O20" s="123"/>
      <c r="P20" s="30" t="s">
        <v>35</v>
      </c>
      <c r="Q20" s="101">
        <v>6</v>
      </c>
      <c r="R20" s="47"/>
      <c r="S20" s="59">
        <v>48496</v>
      </c>
      <c r="T20" s="66">
        <v>45401.3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1469</v>
      </c>
      <c r="F21" s="66">
        <v>0</v>
      </c>
      <c r="H21" s="123"/>
      <c r="I21" s="33" t="s">
        <v>36</v>
      </c>
      <c r="J21" s="101">
        <v>7</v>
      </c>
      <c r="K21" s="47"/>
      <c r="L21" s="59">
        <v>568</v>
      </c>
      <c r="M21" s="66">
        <v>0</v>
      </c>
      <c r="O21" s="123"/>
      <c r="P21" s="33" t="s">
        <v>36</v>
      </c>
      <c r="Q21" s="101">
        <v>7</v>
      </c>
      <c r="R21" s="47"/>
      <c r="S21" s="59">
        <v>901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31910</v>
      </c>
      <c r="F25" s="65">
        <f>F26+F27</f>
        <v>418580.8</v>
      </c>
      <c r="H25" s="123"/>
      <c r="I25" s="32" t="s">
        <v>28</v>
      </c>
      <c r="J25" s="101">
        <v>11</v>
      </c>
      <c r="K25" s="47" t="s">
        <v>17</v>
      </c>
      <c r="L25" s="68">
        <f>L26+L27</f>
        <v>12343</v>
      </c>
      <c r="M25" s="65">
        <f>M26+M27</f>
        <v>161909.4</v>
      </c>
      <c r="O25" s="123"/>
      <c r="P25" s="32" t="s">
        <v>28</v>
      </c>
      <c r="Q25" s="101">
        <v>11</v>
      </c>
      <c r="R25" s="47" t="s">
        <v>17</v>
      </c>
      <c r="S25" s="68">
        <f>S26+S27</f>
        <v>19567</v>
      </c>
      <c r="T25" s="65">
        <f>T26+T27</f>
        <v>256671.39999999997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31910</v>
      </c>
      <c r="F26" s="66">
        <v>368498.1</v>
      </c>
      <c r="H26" s="123"/>
      <c r="I26" s="30" t="s">
        <v>35</v>
      </c>
      <c r="J26" s="101">
        <v>12</v>
      </c>
      <c r="K26" s="47"/>
      <c r="L26" s="59">
        <v>12343</v>
      </c>
      <c r="M26" s="66">
        <v>142537.5</v>
      </c>
      <c r="O26" s="123"/>
      <c r="P26" s="30" t="s">
        <v>35</v>
      </c>
      <c r="Q26" s="101">
        <v>12</v>
      </c>
      <c r="R26" s="47"/>
      <c r="S26" s="59">
        <v>19567</v>
      </c>
      <c r="T26" s="66">
        <v>225960.59999999998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50082.7</v>
      </c>
      <c r="H27" s="123"/>
      <c r="I27" s="33" t="s">
        <v>145</v>
      </c>
      <c r="J27" s="101">
        <v>13</v>
      </c>
      <c r="K27" s="47"/>
      <c r="L27" s="59">
        <v>0</v>
      </c>
      <c r="M27" s="66">
        <v>19371.900000000001</v>
      </c>
      <c r="O27" s="123"/>
      <c r="P27" s="33" t="s">
        <v>145</v>
      </c>
      <c r="Q27" s="101">
        <v>13</v>
      </c>
      <c r="R27" s="47"/>
      <c r="S27" s="59">
        <v>0</v>
      </c>
      <c r="T27" s="66">
        <v>30710.799999999996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10374</v>
      </c>
      <c r="F29" s="65">
        <f>F30+F40+F41</f>
        <v>1203451.3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4012</v>
      </c>
      <c r="M29" s="65">
        <f>M30+M40+M41</f>
        <v>473441.5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6362</v>
      </c>
      <c r="T29" s="65">
        <f>T30+T40+T41</f>
        <v>730009.8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9764</v>
      </c>
      <c r="F30" s="66">
        <v>1039264.4</v>
      </c>
      <c r="G30" s="37"/>
      <c r="H30" s="123"/>
      <c r="I30" s="36" t="s">
        <v>42</v>
      </c>
      <c r="J30" s="49">
        <v>15</v>
      </c>
      <c r="K30" s="48" t="s">
        <v>9</v>
      </c>
      <c r="L30" s="59">
        <v>3776</v>
      </c>
      <c r="M30" s="66">
        <v>409920</v>
      </c>
      <c r="N30" s="37"/>
      <c r="O30" s="123"/>
      <c r="P30" s="36" t="s">
        <v>42</v>
      </c>
      <c r="Q30" s="49">
        <v>15</v>
      </c>
      <c r="R30" s="48" t="s">
        <v>9</v>
      </c>
      <c r="S30" s="59">
        <v>5988</v>
      </c>
      <c r="T30" s="66">
        <v>629344.4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8264</v>
      </c>
      <c r="F33" s="67">
        <v>1001539</v>
      </c>
      <c r="H33" s="123"/>
      <c r="I33" s="39" t="s">
        <v>40</v>
      </c>
      <c r="J33" s="49">
        <v>18</v>
      </c>
      <c r="K33" s="47" t="s">
        <v>9</v>
      </c>
      <c r="L33" s="60">
        <v>3196</v>
      </c>
      <c r="M33" s="67">
        <v>395332.8</v>
      </c>
      <c r="O33" s="123"/>
      <c r="P33" s="39" t="s">
        <v>40</v>
      </c>
      <c r="Q33" s="49">
        <v>18</v>
      </c>
      <c r="R33" s="47" t="s">
        <v>9</v>
      </c>
      <c r="S33" s="60">
        <v>5068</v>
      </c>
      <c r="T33" s="67">
        <v>606206.19999999995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610</v>
      </c>
      <c r="F40" s="66">
        <v>164186.9</v>
      </c>
      <c r="H40" s="123"/>
      <c r="I40" s="40" t="s">
        <v>13</v>
      </c>
      <c r="J40" s="49">
        <v>24</v>
      </c>
      <c r="K40" s="47" t="s">
        <v>9</v>
      </c>
      <c r="L40" s="59">
        <v>236</v>
      </c>
      <c r="M40" s="66">
        <v>63521.5</v>
      </c>
      <c r="O40" s="123"/>
      <c r="P40" s="40" t="s">
        <v>13</v>
      </c>
      <c r="Q40" s="49">
        <v>24</v>
      </c>
      <c r="R40" s="47" t="s">
        <v>9</v>
      </c>
      <c r="S40" s="59">
        <v>374</v>
      </c>
      <c r="T40" s="66">
        <v>100665.4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12825</v>
      </c>
      <c r="F42" s="65">
        <f>F43+F47</f>
        <v>1532934.3</v>
      </c>
      <c r="H42" s="117" t="s">
        <v>26</v>
      </c>
      <c r="I42" s="42" t="s">
        <v>29</v>
      </c>
      <c r="J42" s="49">
        <v>26</v>
      </c>
      <c r="K42" s="47"/>
      <c r="L42" s="68">
        <f>L43+L47</f>
        <v>4961</v>
      </c>
      <c r="M42" s="65">
        <f>M43+M47</f>
        <v>592968.19999999995</v>
      </c>
      <c r="O42" s="117" t="s">
        <v>26</v>
      </c>
      <c r="P42" s="42" t="s">
        <v>29</v>
      </c>
      <c r="Q42" s="49">
        <v>26</v>
      </c>
      <c r="R42" s="47"/>
      <c r="S42" s="68">
        <f>S43+S47</f>
        <v>7864</v>
      </c>
      <c r="T42" s="65">
        <f>T43+T47</f>
        <v>939966.10000000009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12825</v>
      </c>
      <c r="F43" s="66">
        <v>1532934.3</v>
      </c>
      <c r="H43" s="118"/>
      <c r="I43" s="36" t="s">
        <v>42</v>
      </c>
      <c r="J43" s="49">
        <v>27</v>
      </c>
      <c r="K43" s="47"/>
      <c r="L43" s="59">
        <v>4961</v>
      </c>
      <c r="M43" s="66">
        <v>592968.19999999995</v>
      </c>
      <c r="O43" s="118"/>
      <c r="P43" s="36" t="s">
        <v>42</v>
      </c>
      <c r="Q43" s="49">
        <v>27</v>
      </c>
      <c r="R43" s="47"/>
      <c r="S43" s="59">
        <v>7864</v>
      </c>
      <c r="T43" s="66">
        <v>939966.10000000009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12228</v>
      </c>
      <c r="F44" s="67">
        <v>1507608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4730</v>
      </c>
      <c r="M44" s="67">
        <v>583168.6</v>
      </c>
      <c r="O44" s="118"/>
      <c r="P44" s="39" t="s">
        <v>40</v>
      </c>
      <c r="Q44" s="49">
        <v>28</v>
      </c>
      <c r="R44" s="48" t="s">
        <v>20</v>
      </c>
      <c r="S44" s="60">
        <v>7498</v>
      </c>
      <c r="T44" s="67">
        <v>924439.4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160</v>
      </c>
      <c r="B7" s="135"/>
      <c r="C7" s="135"/>
      <c r="D7" s="135"/>
      <c r="E7" s="135"/>
      <c r="F7" s="135"/>
      <c r="H7" s="135" t="s">
        <v>160</v>
      </c>
      <c r="I7" s="135"/>
      <c r="J7" s="135"/>
      <c r="K7" s="135"/>
      <c r="L7" s="135"/>
      <c r="M7" s="135"/>
      <c r="O7" s="135" t="s">
        <v>160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349429.1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8073.2000000000007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341355.9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5516</v>
      </c>
      <c r="F15" s="65">
        <v>22600.9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127</v>
      </c>
      <c r="M15" s="65">
        <v>511.8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5389</v>
      </c>
      <c r="T15" s="65">
        <v>22089.100000000002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5516</v>
      </c>
      <c r="F16" s="66">
        <v>22228.400000000001</v>
      </c>
      <c r="H16" s="123"/>
      <c r="I16" s="30" t="s">
        <v>10</v>
      </c>
      <c r="J16" s="101">
        <v>3</v>
      </c>
      <c r="K16" s="47"/>
      <c r="L16" s="59">
        <v>127</v>
      </c>
      <c r="M16" s="66">
        <v>511.8</v>
      </c>
      <c r="O16" s="123"/>
      <c r="P16" s="30" t="s">
        <v>10</v>
      </c>
      <c r="Q16" s="101">
        <v>3</v>
      </c>
      <c r="R16" s="47"/>
      <c r="S16" s="59">
        <v>5389</v>
      </c>
      <c r="T16" s="66">
        <v>21716.600000000002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5</v>
      </c>
      <c r="F18" s="66">
        <v>372.5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45047</v>
      </c>
      <c r="F19" s="65">
        <f>F20+F21</f>
        <v>91848.799999999988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1040</v>
      </c>
      <c r="M19" s="65">
        <f>M20+M21</f>
        <v>2120.3000000000002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44007</v>
      </c>
      <c r="T19" s="65">
        <f>T20+T21</f>
        <v>89728.5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11005</v>
      </c>
      <c r="F20" s="66">
        <v>50847.199999999997</v>
      </c>
      <c r="H20" s="123"/>
      <c r="I20" s="30" t="s">
        <v>35</v>
      </c>
      <c r="J20" s="101">
        <v>6</v>
      </c>
      <c r="K20" s="47"/>
      <c r="L20" s="59">
        <v>254</v>
      </c>
      <c r="M20" s="66">
        <v>1173.5999999999999</v>
      </c>
      <c r="O20" s="123"/>
      <c r="P20" s="30" t="s">
        <v>35</v>
      </c>
      <c r="Q20" s="101">
        <v>6</v>
      </c>
      <c r="R20" s="47"/>
      <c r="S20" s="59">
        <v>10751</v>
      </c>
      <c r="T20" s="66">
        <v>49673.599999999999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34042</v>
      </c>
      <c r="F21" s="66">
        <v>41001.599999999999</v>
      </c>
      <c r="H21" s="123"/>
      <c r="I21" s="33" t="s">
        <v>36</v>
      </c>
      <c r="J21" s="101">
        <v>7</v>
      </c>
      <c r="K21" s="47"/>
      <c r="L21" s="59">
        <v>786</v>
      </c>
      <c r="M21" s="66">
        <v>946.7</v>
      </c>
      <c r="O21" s="123"/>
      <c r="P21" s="33" t="s">
        <v>36</v>
      </c>
      <c r="Q21" s="101">
        <v>7</v>
      </c>
      <c r="R21" s="47"/>
      <c r="S21" s="59">
        <v>33256</v>
      </c>
      <c r="T21" s="66">
        <v>40054.9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2819</v>
      </c>
      <c r="F22" s="65">
        <f t="shared" ref="F22" si="0">F23+F24</f>
        <v>4468</v>
      </c>
      <c r="H22" s="123"/>
      <c r="I22" s="32" t="s">
        <v>31</v>
      </c>
      <c r="J22" s="101">
        <v>8</v>
      </c>
      <c r="K22" s="47" t="s">
        <v>16</v>
      </c>
      <c r="L22" s="68">
        <f>L23+L24</f>
        <v>65</v>
      </c>
      <c r="M22" s="65">
        <f t="shared" ref="M22" si="1">M23+M24</f>
        <v>103</v>
      </c>
      <c r="O22" s="123"/>
      <c r="P22" s="32" t="s">
        <v>31</v>
      </c>
      <c r="Q22" s="101">
        <v>8</v>
      </c>
      <c r="R22" s="47" t="s">
        <v>16</v>
      </c>
      <c r="S22" s="68">
        <f>S23+S24</f>
        <v>2754</v>
      </c>
      <c r="T22" s="65">
        <f t="shared" ref="T22" si="2">T23+T24</f>
        <v>4365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2819</v>
      </c>
      <c r="F23" s="66">
        <v>4468</v>
      </c>
      <c r="H23" s="123"/>
      <c r="I23" s="30" t="s">
        <v>35</v>
      </c>
      <c r="J23" s="101">
        <v>9</v>
      </c>
      <c r="K23" s="47"/>
      <c r="L23" s="59">
        <v>65</v>
      </c>
      <c r="M23" s="66">
        <v>103</v>
      </c>
      <c r="O23" s="123"/>
      <c r="P23" s="30" t="s">
        <v>35</v>
      </c>
      <c r="Q23" s="101">
        <v>9</v>
      </c>
      <c r="R23" s="47"/>
      <c r="S23" s="59">
        <v>2754</v>
      </c>
      <c r="T23" s="66">
        <v>4365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28844</v>
      </c>
      <c r="F25" s="65">
        <f>F26+F27</f>
        <v>127838.20000000001</v>
      </c>
      <c r="H25" s="123"/>
      <c r="I25" s="32" t="s">
        <v>28</v>
      </c>
      <c r="J25" s="101">
        <v>11</v>
      </c>
      <c r="K25" s="47" t="s">
        <v>17</v>
      </c>
      <c r="L25" s="68">
        <f>L26+L27</f>
        <v>666</v>
      </c>
      <c r="M25" s="65">
        <f>M26+M27</f>
        <v>2951.7</v>
      </c>
      <c r="O25" s="123"/>
      <c r="P25" s="32" t="s">
        <v>28</v>
      </c>
      <c r="Q25" s="101">
        <v>11</v>
      </c>
      <c r="R25" s="47" t="s">
        <v>17</v>
      </c>
      <c r="S25" s="68">
        <f>S26+S27</f>
        <v>28178</v>
      </c>
      <c r="T25" s="65">
        <f>T26+T27</f>
        <v>124886.5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5371</v>
      </c>
      <c r="F26" s="66">
        <v>41405.4</v>
      </c>
      <c r="H26" s="123"/>
      <c r="I26" s="30" t="s">
        <v>35</v>
      </c>
      <c r="J26" s="101">
        <v>12</v>
      </c>
      <c r="K26" s="47"/>
      <c r="L26" s="59">
        <v>124</v>
      </c>
      <c r="M26" s="66">
        <v>955.9</v>
      </c>
      <c r="O26" s="123"/>
      <c r="P26" s="30" t="s">
        <v>35</v>
      </c>
      <c r="Q26" s="101">
        <v>12</v>
      </c>
      <c r="R26" s="47"/>
      <c r="S26" s="59">
        <v>5247</v>
      </c>
      <c r="T26" s="66">
        <v>40449.5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23473</v>
      </c>
      <c r="F27" s="66">
        <v>86432.8</v>
      </c>
      <c r="H27" s="123"/>
      <c r="I27" s="33" t="s">
        <v>145</v>
      </c>
      <c r="J27" s="101">
        <v>13</v>
      </c>
      <c r="K27" s="47"/>
      <c r="L27" s="59">
        <v>542</v>
      </c>
      <c r="M27" s="66">
        <v>1995.8</v>
      </c>
      <c r="O27" s="123"/>
      <c r="P27" s="33" t="s">
        <v>145</v>
      </c>
      <c r="Q27" s="101">
        <v>13</v>
      </c>
      <c r="R27" s="47"/>
      <c r="S27" s="59">
        <v>22931</v>
      </c>
      <c r="T27" s="66">
        <v>84437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1556</v>
      </c>
      <c r="F29" s="65">
        <f>F30+F40+F41</f>
        <v>88273.2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36</v>
      </c>
      <c r="M29" s="65">
        <f>M30+M40+M41</f>
        <v>2042.3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1520</v>
      </c>
      <c r="T29" s="65">
        <f>T30+T40+T41</f>
        <v>86230.9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1556</v>
      </c>
      <c r="F30" s="66">
        <v>88273.2</v>
      </c>
      <c r="G30" s="37"/>
      <c r="H30" s="123"/>
      <c r="I30" s="36" t="s">
        <v>42</v>
      </c>
      <c r="J30" s="49">
        <v>15</v>
      </c>
      <c r="K30" s="48" t="s">
        <v>9</v>
      </c>
      <c r="L30" s="59">
        <v>36</v>
      </c>
      <c r="M30" s="66">
        <v>2042.3</v>
      </c>
      <c r="N30" s="37"/>
      <c r="O30" s="123"/>
      <c r="P30" s="36" t="s">
        <v>42</v>
      </c>
      <c r="Q30" s="49">
        <v>15</v>
      </c>
      <c r="R30" s="48" t="s">
        <v>9</v>
      </c>
      <c r="S30" s="59">
        <v>1520</v>
      </c>
      <c r="T30" s="66">
        <v>86230.9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544</v>
      </c>
      <c r="F42" s="65">
        <f>F43+F47</f>
        <v>14399.999999999998</v>
      </c>
      <c r="H42" s="117" t="s">
        <v>26</v>
      </c>
      <c r="I42" s="42" t="s">
        <v>29</v>
      </c>
      <c r="J42" s="49">
        <v>26</v>
      </c>
      <c r="K42" s="47"/>
      <c r="L42" s="68">
        <f>L43+L47</f>
        <v>13</v>
      </c>
      <c r="M42" s="65">
        <f>M43+M47</f>
        <v>344.1</v>
      </c>
      <c r="O42" s="117" t="s">
        <v>26</v>
      </c>
      <c r="P42" s="42" t="s">
        <v>29</v>
      </c>
      <c r="Q42" s="49">
        <v>26</v>
      </c>
      <c r="R42" s="47"/>
      <c r="S42" s="68">
        <f>S43+S47</f>
        <v>531</v>
      </c>
      <c r="T42" s="65">
        <f>T43+T47</f>
        <v>14055.899999999998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544</v>
      </c>
      <c r="F43" s="66">
        <v>14399.999999999998</v>
      </c>
      <c r="H43" s="118"/>
      <c r="I43" s="36" t="s">
        <v>42</v>
      </c>
      <c r="J43" s="49">
        <v>27</v>
      </c>
      <c r="K43" s="47"/>
      <c r="L43" s="59">
        <v>13</v>
      </c>
      <c r="M43" s="66">
        <v>344.1</v>
      </c>
      <c r="O43" s="118"/>
      <c r="P43" s="36" t="s">
        <v>42</v>
      </c>
      <c r="Q43" s="49">
        <v>27</v>
      </c>
      <c r="R43" s="47"/>
      <c r="S43" s="59">
        <v>531</v>
      </c>
      <c r="T43" s="66">
        <v>14055.899999999998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193</v>
      </c>
      <c r="B7" s="135"/>
      <c r="C7" s="135"/>
      <c r="D7" s="135"/>
      <c r="E7" s="135"/>
      <c r="F7" s="135"/>
      <c r="H7" s="135" t="s">
        <v>193</v>
      </c>
      <c r="I7" s="135"/>
      <c r="J7" s="135"/>
      <c r="K7" s="135"/>
      <c r="L7" s="135"/>
      <c r="M7" s="135"/>
      <c r="O7" s="135" t="s">
        <v>193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89353.700000000012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41896.400000000001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47457.3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0</v>
      </c>
      <c r="H27" s="123"/>
      <c r="I27" s="33" t="s">
        <v>145</v>
      </c>
      <c r="J27" s="101">
        <v>13</v>
      </c>
      <c r="K27" s="47"/>
      <c r="L27" s="59">
        <v>0</v>
      </c>
      <c r="M27" s="66">
        <v>0</v>
      </c>
      <c r="O27" s="123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869</v>
      </c>
      <c r="F29" s="65">
        <f>F30+F40+F41</f>
        <v>86757.6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407</v>
      </c>
      <c r="M29" s="65">
        <f>M30+M40+M41</f>
        <v>40684.9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462</v>
      </c>
      <c r="T29" s="65">
        <f>T30+T40+T41</f>
        <v>46072.700000000004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791</v>
      </c>
      <c r="F30" s="66">
        <v>71155.8</v>
      </c>
      <c r="G30" s="37"/>
      <c r="H30" s="123"/>
      <c r="I30" s="36" t="s">
        <v>42</v>
      </c>
      <c r="J30" s="49">
        <v>15</v>
      </c>
      <c r="K30" s="48" t="s">
        <v>9</v>
      </c>
      <c r="L30" s="59">
        <v>370</v>
      </c>
      <c r="M30" s="66">
        <v>33284</v>
      </c>
      <c r="N30" s="37"/>
      <c r="O30" s="123"/>
      <c r="P30" s="36" t="s">
        <v>42</v>
      </c>
      <c r="Q30" s="49">
        <v>15</v>
      </c>
      <c r="R30" s="48" t="s">
        <v>9</v>
      </c>
      <c r="S30" s="59">
        <v>421</v>
      </c>
      <c r="T30" s="66">
        <v>37871.800000000003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78</v>
      </c>
      <c r="F40" s="66">
        <v>15601.800000000001</v>
      </c>
      <c r="H40" s="123"/>
      <c r="I40" s="40" t="s">
        <v>13</v>
      </c>
      <c r="J40" s="49">
        <v>24</v>
      </c>
      <c r="K40" s="47" t="s">
        <v>9</v>
      </c>
      <c r="L40" s="59">
        <v>37</v>
      </c>
      <c r="M40" s="66">
        <v>7400.9</v>
      </c>
      <c r="O40" s="123"/>
      <c r="P40" s="40" t="s">
        <v>13</v>
      </c>
      <c r="Q40" s="49">
        <v>24</v>
      </c>
      <c r="R40" s="47" t="s">
        <v>9</v>
      </c>
      <c r="S40" s="59">
        <v>41</v>
      </c>
      <c r="T40" s="66">
        <v>8200.9000000000015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60</v>
      </c>
      <c r="F42" s="65">
        <f>F43+F47</f>
        <v>2596.1</v>
      </c>
      <c r="H42" s="117" t="s">
        <v>26</v>
      </c>
      <c r="I42" s="42" t="s">
        <v>29</v>
      </c>
      <c r="J42" s="49">
        <v>26</v>
      </c>
      <c r="K42" s="47"/>
      <c r="L42" s="68">
        <f>L43+L47</f>
        <v>28</v>
      </c>
      <c r="M42" s="65">
        <f>M43+M47</f>
        <v>1211.5</v>
      </c>
      <c r="O42" s="117" t="s">
        <v>26</v>
      </c>
      <c r="P42" s="42" t="s">
        <v>29</v>
      </c>
      <c r="Q42" s="49">
        <v>26</v>
      </c>
      <c r="R42" s="47"/>
      <c r="S42" s="68">
        <f>S43+S47</f>
        <v>32</v>
      </c>
      <c r="T42" s="65">
        <f>T43+T47</f>
        <v>1384.6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60</v>
      </c>
      <c r="F43" s="66">
        <v>2596.1</v>
      </c>
      <c r="H43" s="118"/>
      <c r="I43" s="36" t="s">
        <v>42</v>
      </c>
      <c r="J43" s="49">
        <v>27</v>
      </c>
      <c r="K43" s="47"/>
      <c r="L43" s="59">
        <v>28</v>
      </c>
      <c r="M43" s="66">
        <v>1211.5</v>
      </c>
      <c r="O43" s="118"/>
      <c r="P43" s="36" t="s">
        <v>42</v>
      </c>
      <c r="Q43" s="49">
        <v>27</v>
      </c>
      <c r="R43" s="47"/>
      <c r="S43" s="59">
        <v>32</v>
      </c>
      <c r="T43" s="66">
        <v>1384.6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194</v>
      </c>
      <c r="B7" s="135"/>
      <c r="C7" s="135"/>
      <c r="D7" s="135"/>
      <c r="E7" s="135"/>
      <c r="F7" s="135"/>
      <c r="H7" s="135" t="s">
        <v>194</v>
      </c>
      <c r="I7" s="135"/>
      <c r="J7" s="135"/>
      <c r="K7" s="135"/>
      <c r="L7" s="135"/>
      <c r="M7" s="135"/>
      <c r="O7" s="135" t="s">
        <v>194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73732.800000000003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35021.5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38711.300000000003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36703</v>
      </c>
      <c r="F19" s="65">
        <f>F20+F21</f>
        <v>23779.800000000003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17430</v>
      </c>
      <c r="M19" s="65">
        <f>M20+M21</f>
        <v>11293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19273</v>
      </c>
      <c r="T19" s="65">
        <f>T20+T21</f>
        <v>12486.800000000001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14405</v>
      </c>
      <c r="F20" s="66">
        <v>13887.6</v>
      </c>
      <c r="H20" s="123"/>
      <c r="I20" s="30" t="s">
        <v>35</v>
      </c>
      <c r="J20" s="101">
        <v>6</v>
      </c>
      <c r="K20" s="47"/>
      <c r="L20" s="59">
        <v>6841</v>
      </c>
      <c r="M20" s="66">
        <v>6595.3</v>
      </c>
      <c r="O20" s="123"/>
      <c r="P20" s="30" t="s">
        <v>35</v>
      </c>
      <c r="Q20" s="101">
        <v>6</v>
      </c>
      <c r="R20" s="47"/>
      <c r="S20" s="59">
        <v>7564</v>
      </c>
      <c r="T20" s="66">
        <v>7292.3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22298</v>
      </c>
      <c r="F21" s="66">
        <v>9892.2000000000007</v>
      </c>
      <c r="H21" s="123"/>
      <c r="I21" s="33" t="s">
        <v>36</v>
      </c>
      <c r="J21" s="101">
        <v>7</v>
      </c>
      <c r="K21" s="47"/>
      <c r="L21" s="59">
        <v>10589</v>
      </c>
      <c r="M21" s="66">
        <v>4697.7</v>
      </c>
      <c r="O21" s="123"/>
      <c r="P21" s="33" t="s">
        <v>36</v>
      </c>
      <c r="Q21" s="101">
        <v>7</v>
      </c>
      <c r="R21" s="47"/>
      <c r="S21" s="59">
        <v>11709</v>
      </c>
      <c r="T21" s="66">
        <v>5194.5000000000009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150</v>
      </c>
      <c r="F22" s="65">
        <f t="shared" ref="F22" si="0">F23+F24</f>
        <v>168.3</v>
      </c>
      <c r="H22" s="123"/>
      <c r="I22" s="32" t="s">
        <v>31</v>
      </c>
      <c r="J22" s="101">
        <v>8</v>
      </c>
      <c r="K22" s="47" t="s">
        <v>16</v>
      </c>
      <c r="L22" s="68">
        <f>L23+L24</f>
        <v>71</v>
      </c>
      <c r="M22" s="65">
        <f t="shared" ref="M22" si="1">M23+M24</f>
        <v>79.7</v>
      </c>
      <c r="O22" s="123"/>
      <c r="P22" s="32" t="s">
        <v>31</v>
      </c>
      <c r="Q22" s="101">
        <v>8</v>
      </c>
      <c r="R22" s="47" t="s">
        <v>16</v>
      </c>
      <c r="S22" s="68">
        <f>S23+S24</f>
        <v>79</v>
      </c>
      <c r="T22" s="65">
        <f t="shared" ref="T22" si="2">T23+T24</f>
        <v>88.600000000000009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150</v>
      </c>
      <c r="F23" s="66">
        <v>168.3</v>
      </c>
      <c r="H23" s="123"/>
      <c r="I23" s="30" t="s">
        <v>35</v>
      </c>
      <c r="J23" s="101">
        <v>9</v>
      </c>
      <c r="K23" s="47"/>
      <c r="L23" s="59">
        <v>71</v>
      </c>
      <c r="M23" s="66">
        <v>79.7</v>
      </c>
      <c r="O23" s="123"/>
      <c r="P23" s="30" t="s">
        <v>35</v>
      </c>
      <c r="Q23" s="101">
        <v>9</v>
      </c>
      <c r="R23" s="47"/>
      <c r="S23" s="59">
        <v>79</v>
      </c>
      <c r="T23" s="66">
        <v>88.600000000000009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18700</v>
      </c>
      <c r="F25" s="65">
        <f>F26+F27</f>
        <v>26412.9</v>
      </c>
      <c r="H25" s="123"/>
      <c r="I25" s="32" t="s">
        <v>28</v>
      </c>
      <c r="J25" s="101">
        <v>11</v>
      </c>
      <c r="K25" s="47" t="s">
        <v>17</v>
      </c>
      <c r="L25" s="68">
        <f>L26+L27</f>
        <v>8880</v>
      </c>
      <c r="M25" s="65">
        <f>M26+M27</f>
        <v>12542.300000000001</v>
      </c>
      <c r="O25" s="123"/>
      <c r="P25" s="32" t="s">
        <v>28</v>
      </c>
      <c r="Q25" s="101">
        <v>11</v>
      </c>
      <c r="R25" s="47" t="s">
        <v>17</v>
      </c>
      <c r="S25" s="68">
        <f>S26+S27</f>
        <v>9820</v>
      </c>
      <c r="T25" s="65">
        <f>T26+T27</f>
        <v>13870.6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1925</v>
      </c>
      <c r="F26" s="66">
        <v>6167</v>
      </c>
      <c r="H26" s="123"/>
      <c r="I26" s="30" t="s">
        <v>35</v>
      </c>
      <c r="J26" s="101">
        <v>12</v>
      </c>
      <c r="K26" s="47"/>
      <c r="L26" s="59">
        <v>914</v>
      </c>
      <c r="M26" s="66">
        <v>2928.1</v>
      </c>
      <c r="O26" s="123"/>
      <c r="P26" s="30" t="s">
        <v>35</v>
      </c>
      <c r="Q26" s="101">
        <v>12</v>
      </c>
      <c r="R26" s="47"/>
      <c r="S26" s="59">
        <v>1011</v>
      </c>
      <c r="T26" s="66">
        <v>3238.9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16775</v>
      </c>
      <c r="F27" s="66">
        <v>20245.900000000001</v>
      </c>
      <c r="H27" s="123"/>
      <c r="I27" s="33" t="s">
        <v>145</v>
      </c>
      <c r="J27" s="101">
        <v>13</v>
      </c>
      <c r="K27" s="47"/>
      <c r="L27" s="59">
        <v>7966</v>
      </c>
      <c r="M27" s="66">
        <v>9614.2000000000007</v>
      </c>
      <c r="O27" s="123"/>
      <c r="P27" s="33" t="s">
        <v>145</v>
      </c>
      <c r="Q27" s="101">
        <v>13</v>
      </c>
      <c r="R27" s="47"/>
      <c r="S27" s="59">
        <v>8809</v>
      </c>
      <c r="T27" s="66">
        <v>10631.7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1069</v>
      </c>
      <c r="F42" s="65">
        <f>F43+F47</f>
        <v>23371.8</v>
      </c>
      <c r="H42" s="117" t="s">
        <v>26</v>
      </c>
      <c r="I42" s="42" t="s">
        <v>29</v>
      </c>
      <c r="J42" s="49">
        <v>26</v>
      </c>
      <c r="K42" s="47"/>
      <c r="L42" s="68">
        <f>L43+L47</f>
        <v>508</v>
      </c>
      <c r="M42" s="65">
        <f>M43+M47</f>
        <v>11106.5</v>
      </c>
      <c r="O42" s="117" t="s">
        <v>26</v>
      </c>
      <c r="P42" s="42" t="s">
        <v>29</v>
      </c>
      <c r="Q42" s="49">
        <v>26</v>
      </c>
      <c r="R42" s="47"/>
      <c r="S42" s="68">
        <f>S43+S47</f>
        <v>561</v>
      </c>
      <c r="T42" s="65">
        <f>T43+T47</f>
        <v>12265.3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1069</v>
      </c>
      <c r="F43" s="66">
        <v>23371.8</v>
      </c>
      <c r="H43" s="118"/>
      <c r="I43" s="36" t="s">
        <v>42</v>
      </c>
      <c r="J43" s="49">
        <v>27</v>
      </c>
      <c r="K43" s="47"/>
      <c r="L43" s="59">
        <v>508</v>
      </c>
      <c r="M43" s="66">
        <v>11106.5</v>
      </c>
      <c r="O43" s="118"/>
      <c r="P43" s="36" t="s">
        <v>42</v>
      </c>
      <c r="Q43" s="49">
        <v>27</v>
      </c>
      <c r="R43" s="47"/>
      <c r="S43" s="59">
        <v>561</v>
      </c>
      <c r="T43" s="66">
        <v>12265.3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162</v>
      </c>
      <c r="B7" s="135"/>
      <c r="C7" s="135"/>
      <c r="D7" s="135"/>
      <c r="E7" s="135"/>
      <c r="F7" s="135"/>
      <c r="H7" s="135" t="s">
        <v>162</v>
      </c>
      <c r="I7" s="135"/>
      <c r="J7" s="135"/>
      <c r="K7" s="135"/>
      <c r="L7" s="135"/>
      <c r="M7" s="135"/>
      <c r="O7" s="135" t="s">
        <v>162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386559.30000000005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194232.6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192326.69999999998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7800</v>
      </c>
      <c r="F15" s="65">
        <v>44059.6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3918</v>
      </c>
      <c r="M15" s="65">
        <v>22168.2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3882</v>
      </c>
      <c r="T15" s="65">
        <v>21891.399999999998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7800</v>
      </c>
      <c r="F16" s="66">
        <v>43836.1</v>
      </c>
      <c r="H16" s="123"/>
      <c r="I16" s="30" t="s">
        <v>10</v>
      </c>
      <c r="J16" s="101">
        <v>3</v>
      </c>
      <c r="K16" s="47"/>
      <c r="L16" s="59">
        <v>3918</v>
      </c>
      <c r="M16" s="66">
        <v>22019.200000000001</v>
      </c>
      <c r="O16" s="123"/>
      <c r="P16" s="30" t="s">
        <v>10</v>
      </c>
      <c r="Q16" s="101">
        <v>3</v>
      </c>
      <c r="R16" s="47"/>
      <c r="S16" s="59">
        <v>3882</v>
      </c>
      <c r="T16" s="66">
        <v>21816.899999999998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3</v>
      </c>
      <c r="F18" s="66">
        <v>223.5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2</v>
      </c>
      <c r="M18" s="66">
        <v>149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111706</v>
      </c>
      <c r="F19" s="65">
        <f>F20+F21</f>
        <v>133455.29999999999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56110</v>
      </c>
      <c r="M19" s="65">
        <f>M20+M21</f>
        <v>67034.899999999994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55596</v>
      </c>
      <c r="T19" s="65">
        <f>T20+T21</f>
        <v>66420.399999999994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31895</v>
      </c>
      <c r="F20" s="66">
        <v>78599.5</v>
      </c>
      <c r="H20" s="123"/>
      <c r="I20" s="30" t="s">
        <v>35</v>
      </c>
      <c r="J20" s="101">
        <v>6</v>
      </c>
      <c r="K20" s="47"/>
      <c r="L20" s="59">
        <v>16021</v>
      </c>
      <c r="M20" s="66">
        <v>39480.9</v>
      </c>
      <c r="O20" s="123"/>
      <c r="P20" s="30" t="s">
        <v>35</v>
      </c>
      <c r="Q20" s="101">
        <v>6</v>
      </c>
      <c r="R20" s="47"/>
      <c r="S20" s="59">
        <v>15874</v>
      </c>
      <c r="T20" s="66">
        <v>39118.6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79811</v>
      </c>
      <c r="F21" s="66">
        <v>54855.8</v>
      </c>
      <c r="H21" s="123"/>
      <c r="I21" s="33" t="s">
        <v>36</v>
      </c>
      <c r="J21" s="101">
        <v>7</v>
      </c>
      <c r="K21" s="47"/>
      <c r="L21" s="59">
        <v>40089</v>
      </c>
      <c r="M21" s="66">
        <v>27554</v>
      </c>
      <c r="O21" s="123"/>
      <c r="P21" s="33" t="s">
        <v>36</v>
      </c>
      <c r="Q21" s="101">
        <v>7</v>
      </c>
      <c r="R21" s="47"/>
      <c r="S21" s="59">
        <v>39722</v>
      </c>
      <c r="T21" s="66">
        <v>27301.800000000003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2722</v>
      </c>
      <c r="F22" s="65">
        <f t="shared" ref="F22" si="0">F23+F24</f>
        <v>3520.9</v>
      </c>
      <c r="H22" s="123"/>
      <c r="I22" s="32" t="s">
        <v>31</v>
      </c>
      <c r="J22" s="101">
        <v>8</v>
      </c>
      <c r="K22" s="47" t="s">
        <v>16</v>
      </c>
      <c r="L22" s="68">
        <f>L23+L24</f>
        <v>1367</v>
      </c>
      <c r="M22" s="65">
        <f t="shared" ref="M22" si="1">M23+M24</f>
        <v>1768.2</v>
      </c>
      <c r="O22" s="123"/>
      <c r="P22" s="32" t="s">
        <v>31</v>
      </c>
      <c r="Q22" s="101">
        <v>8</v>
      </c>
      <c r="R22" s="47" t="s">
        <v>16</v>
      </c>
      <c r="S22" s="68">
        <f>S23+S24</f>
        <v>1355</v>
      </c>
      <c r="T22" s="65">
        <f t="shared" ref="T22" si="2">T23+T24</f>
        <v>1752.7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2722</v>
      </c>
      <c r="F23" s="66">
        <v>3520.9</v>
      </c>
      <c r="H23" s="123"/>
      <c r="I23" s="30" t="s">
        <v>35</v>
      </c>
      <c r="J23" s="101">
        <v>9</v>
      </c>
      <c r="K23" s="47"/>
      <c r="L23" s="59">
        <v>1367</v>
      </c>
      <c r="M23" s="66">
        <v>1768.2</v>
      </c>
      <c r="O23" s="123"/>
      <c r="P23" s="30" t="s">
        <v>35</v>
      </c>
      <c r="Q23" s="101">
        <v>9</v>
      </c>
      <c r="R23" s="47"/>
      <c r="S23" s="59">
        <v>1355</v>
      </c>
      <c r="T23" s="66">
        <v>1752.7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50028</v>
      </c>
      <c r="F25" s="65">
        <f>F26+F27</f>
        <v>169354.6</v>
      </c>
      <c r="H25" s="123"/>
      <c r="I25" s="32" t="s">
        <v>28</v>
      </c>
      <c r="J25" s="101">
        <v>11</v>
      </c>
      <c r="K25" s="47" t="s">
        <v>17</v>
      </c>
      <c r="L25" s="68">
        <f>L26+L27</f>
        <v>25129</v>
      </c>
      <c r="M25" s="65">
        <f>M26+M27</f>
        <v>85066.700000000012</v>
      </c>
      <c r="O25" s="123"/>
      <c r="P25" s="32" t="s">
        <v>28</v>
      </c>
      <c r="Q25" s="101">
        <v>11</v>
      </c>
      <c r="R25" s="47" t="s">
        <v>17</v>
      </c>
      <c r="S25" s="68">
        <f>S26+S27</f>
        <v>24899</v>
      </c>
      <c r="T25" s="65">
        <f>T26+T27</f>
        <v>84287.9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9779</v>
      </c>
      <c r="F26" s="66">
        <v>53626</v>
      </c>
      <c r="H26" s="123"/>
      <c r="I26" s="30" t="s">
        <v>35</v>
      </c>
      <c r="J26" s="101">
        <v>12</v>
      </c>
      <c r="K26" s="47"/>
      <c r="L26" s="59">
        <v>4912</v>
      </c>
      <c r="M26" s="66">
        <v>26936.400000000001</v>
      </c>
      <c r="O26" s="123"/>
      <c r="P26" s="30" t="s">
        <v>35</v>
      </c>
      <c r="Q26" s="101">
        <v>12</v>
      </c>
      <c r="R26" s="47"/>
      <c r="S26" s="59">
        <v>4867</v>
      </c>
      <c r="T26" s="66">
        <v>26689.599999999999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40249</v>
      </c>
      <c r="F27" s="66">
        <v>115728.6</v>
      </c>
      <c r="H27" s="123"/>
      <c r="I27" s="33" t="s">
        <v>145</v>
      </c>
      <c r="J27" s="101">
        <v>13</v>
      </c>
      <c r="K27" s="47"/>
      <c r="L27" s="59">
        <v>20217</v>
      </c>
      <c r="M27" s="66">
        <v>58130.3</v>
      </c>
      <c r="O27" s="123"/>
      <c r="P27" s="33" t="s">
        <v>145</v>
      </c>
      <c r="Q27" s="101">
        <v>13</v>
      </c>
      <c r="R27" s="47"/>
      <c r="S27" s="59">
        <v>20032</v>
      </c>
      <c r="T27" s="66">
        <v>57598.3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85</v>
      </c>
      <c r="F29" s="65">
        <f>F30+F40+F41</f>
        <v>6274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43</v>
      </c>
      <c r="M29" s="65">
        <f>M30+M40+M41</f>
        <v>3173.9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42</v>
      </c>
      <c r="T29" s="65">
        <f>T30+T40+T41</f>
        <v>3100.1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85</v>
      </c>
      <c r="F30" s="66">
        <v>6274</v>
      </c>
      <c r="G30" s="37"/>
      <c r="H30" s="123"/>
      <c r="I30" s="36" t="s">
        <v>42</v>
      </c>
      <c r="J30" s="49">
        <v>15</v>
      </c>
      <c r="K30" s="48" t="s">
        <v>9</v>
      </c>
      <c r="L30" s="59">
        <v>43</v>
      </c>
      <c r="M30" s="66">
        <v>3173.9</v>
      </c>
      <c r="N30" s="37"/>
      <c r="O30" s="123"/>
      <c r="P30" s="36" t="s">
        <v>42</v>
      </c>
      <c r="Q30" s="49">
        <v>15</v>
      </c>
      <c r="R30" s="48" t="s">
        <v>9</v>
      </c>
      <c r="S30" s="59">
        <v>42</v>
      </c>
      <c r="T30" s="66">
        <v>3100.1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1429</v>
      </c>
      <c r="F42" s="65">
        <f>F43+F47</f>
        <v>29894.9</v>
      </c>
      <c r="H42" s="117" t="s">
        <v>26</v>
      </c>
      <c r="I42" s="42" t="s">
        <v>29</v>
      </c>
      <c r="J42" s="49">
        <v>26</v>
      </c>
      <c r="K42" s="47"/>
      <c r="L42" s="68">
        <f>L43+L47</f>
        <v>718</v>
      </c>
      <c r="M42" s="65">
        <f>M43+M47</f>
        <v>15020.7</v>
      </c>
      <c r="O42" s="117" t="s">
        <v>26</v>
      </c>
      <c r="P42" s="42" t="s">
        <v>29</v>
      </c>
      <c r="Q42" s="49">
        <v>26</v>
      </c>
      <c r="R42" s="47"/>
      <c r="S42" s="68">
        <f>S43+S47</f>
        <v>711</v>
      </c>
      <c r="T42" s="65">
        <f>T43+T47</f>
        <v>14874.2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1429</v>
      </c>
      <c r="F43" s="66">
        <v>29894.9</v>
      </c>
      <c r="H43" s="118"/>
      <c r="I43" s="36" t="s">
        <v>42</v>
      </c>
      <c r="J43" s="49">
        <v>27</v>
      </c>
      <c r="K43" s="47"/>
      <c r="L43" s="59">
        <v>718</v>
      </c>
      <c r="M43" s="66">
        <v>15020.7</v>
      </c>
      <c r="O43" s="118"/>
      <c r="P43" s="36" t="s">
        <v>42</v>
      </c>
      <c r="Q43" s="49">
        <v>27</v>
      </c>
      <c r="R43" s="47"/>
      <c r="S43" s="59">
        <v>711</v>
      </c>
      <c r="T43" s="66">
        <v>14874.2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3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265</v>
      </c>
      <c r="B7" s="135"/>
      <c r="C7" s="135"/>
      <c r="D7" s="135"/>
      <c r="E7" s="135"/>
      <c r="F7" s="135"/>
      <c r="H7" s="135" t="s">
        <v>265</v>
      </c>
      <c r="I7" s="135"/>
      <c r="J7" s="135"/>
      <c r="K7" s="135"/>
      <c r="L7" s="135"/>
      <c r="M7" s="135"/>
      <c r="O7" s="135" t="s">
        <v>265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86641.5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47232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39409.5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13000</v>
      </c>
      <c r="F19" s="65">
        <f>F20+F21</f>
        <v>7849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6974</v>
      </c>
      <c r="M19" s="65">
        <f>M20+M21</f>
        <v>4210.6000000000004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6026</v>
      </c>
      <c r="T19" s="65">
        <f>T20+T21</f>
        <v>3638.3999999999996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12400</v>
      </c>
      <c r="F20" s="66">
        <v>7849</v>
      </c>
      <c r="H20" s="123"/>
      <c r="I20" s="30" t="s">
        <v>35</v>
      </c>
      <c r="J20" s="101">
        <v>6</v>
      </c>
      <c r="K20" s="47"/>
      <c r="L20" s="59">
        <v>6652</v>
      </c>
      <c r="M20" s="66">
        <v>4210.6000000000004</v>
      </c>
      <c r="O20" s="123"/>
      <c r="P20" s="30" t="s">
        <v>35</v>
      </c>
      <c r="Q20" s="101">
        <v>6</v>
      </c>
      <c r="R20" s="47"/>
      <c r="S20" s="59">
        <v>5748</v>
      </c>
      <c r="T20" s="66">
        <v>3638.3999999999996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600</v>
      </c>
      <c r="F21" s="66">
        <v>0</v>
      </c>
      <c r="H21" s="123"/>
      <c r="I21" s="33" t="s">
        <v>36</v>
      </c>
      <c r="J21" s="101">
        <v>7</v>
      </c>
      <c r="K21" s="47"/>
      <c r="L21" s="59">
        <v>322</v>
      </c>
      <c r="M21" s="66">
        <v>0</v>
      </c>
      <c r="O21" s="123"/>
      <c r="P21" s="33" t="s">
        <v>36</v>
      </c>
      <c r="Q21" s="101">
        <v>7</v>
      </c>
      <c r="R21" s="47"/>
      <c r="S21" s="59">
        <v>278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3707</v>
      </c>
      <c r="F22" s="65">
        <f t="shared" ref="F22" si="0">F23+F24</f>
        <v>5186.7</v>
      </c>
      <c r="H22" s="123"/>
      <c r="I22" s="32" t="s">
        <v>31</v>
      </c>
      <c r="J22" s="101">
        <v>8</v>
      </c>
      <c r="K22" s="47" t="s">
        <v>16</v>
      </c>
      <c r="L22" s="68">
        <f>L23+L24</f>
        <v>1989</v>
      </c>
      <c r="M22" s="65">
        <f t="shared" ref="M22" si="1">M23+M24</f>
        <v>2782.9</v>
      </c>
      <c r="O22" s="123"/>
      <c r="P22" s="32" t="s">
        <v>31</v>
      </c>
      <c r="Q22" s="101">
        <v>8</v>
      </c>
      <c r="R22" s="47" t="s">
        <v>16</v>
      </c>
      <c r="S22" s="68">
        <f>S23+S24</f>
        <v>1718</v>
      </c>
      <c r="T22" s="65">
        <f t="shared" ref="T22" si="2">T23+T24</f>
        <v>2403.7999999999997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3707</v>
      </c>
      <c r="F23" s="66">
        <v>5186.7</v>
      </c>
      <c r="H23" s="123"/>
      <c r="I23" s="30" t="s">
        <v>35</v>
      </c>
      <c r="J23" s="101">
        <v>9</v>
      </c>
      <c r="K23" s="47"/>
      <c r="L23" s="59">
        <v>1989</v>
      </c>
      <c r="M23" s="66">
        <v>2782.9</v>
      </c>
      <c r="O23" s="123"/>
      <c r="P23" s="30" t="s">
        <v>35</v>
      </c>
      <c r="Q23" s="101">
        <v>9</v>
      </c>
      <c r="R23" s="47"/>
      <c r="S23" s="59">
        <v>1718</v>
      </c>
      <c r="T23" s="66">
        <v>2403.7999999999997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12959</v>
      </c>
      <c r="F25" s="65">
        <f>F26+F27</f>
        <v>73605.8</v>
      </c>
      <c r="H25" s="123"/>
      <c r="I25" s="32" t="s">
        <v>28</v>
      </c>
      <c r="J25" s="101">
        <v>11</v>
      </c>
      <c r="K25" s="47" t="s">
        <v>17</v>
      </c>
      <c r="L25" s="68">
        <f>L26+L27</f>
        <v>6951</v>
      </c>
      <c r="M25" s="65">
        <f>M26+M27</f>
        <v>40238.5</v>
      </c>
      <c r="O25" s="123"/>
      <c r="P25" s="32" t="s">
        <v>28</v>
      </c>
      <c r="Q25" s="101">
        <v>11</v>
      </c>
      <c r="R25" s="47" t="s">
        <v>17</v>
      </c>
      <c r="S25" s="68">
        <f>S26+S27</f>
        <v>6008</v>
      </c>
      <c r="T25" s="65">
        <f>T26+T27</f>
        <v>33367.300000000003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12959</v>
      </c>
      <c r="F26" s="66">
        <v>73605.8</v>
      </c>
      <c r="H26" s="123"/>
      <c r="I26" s="30" t="s">
        <v>35</v>
      </c>
      <c r="J26" s="101">
        <v>12</v>
      </c>
      <c r="K26" s="47"/>
      <c r="L26" s="59">
        <v>6951</v>
      </c>
      <c r="M26" s="66">
        <v>40238.5</v>
      </c>
      <c r="O26" s="123"/>
      <c r="P26" s="30" t="s">
        <v>35</v>
      </c>
      <c r="Q26" s="101">
        <v>12</v>
      </c>
      <c r="R26" s="47"/>
      <c r="S26" s="59">
        <v>6008</v>
      </c>
      <c r="T26" s="66">
        <v>33367.300000000003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0</v>
      </c>
      <c r="H27" s="123"/>
      <c r="I27" s="33" t="s">
        <v>145</v>
      </c>
      <c r="J27" s="101">
        <v>13</v>
      </c>
      <c r="K27" s="47"/>
      <c r="L27" s="59">
        <v>0</v>
      </c>
      <c r="M27" s="66">
        <v>0</v>
      </c>
      <c r="O27" s="123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157</v>
      </c>
      <c r="B7" s="135"/>
      <c r="C7" s="135"/>
      <c r="D7" s="135"/>
      <c r="E7" s="135"/>
      <c r="F7" s="135"/>
      <c r="H7" s="135" t="s">
        <v>157</v>
      </c>
      <c r="I7" s="135"/>
      <c r="J7" s="135"/>
      <c r="K7" s="135"/>
      <c r="L7" s="135"/>
      <c r="M7" s="135"/>
      <c r="O7" s="135" t="s">
        <v>157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259356.79999999996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118184.1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141172.69999999998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77369</v>
      </c>
      <c r="F19" s="65">
        <f>F20+F21</f>
        <v>114846.79999999999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35255</v>
      </c>
      <c r="M19" s="65">
        <f>M20+M21</f>
        <v>52332.5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42114</v>
      </c>
      <c r="T19" s="65">
        <f>T20+T21</f>
        <v>62514.299999999988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29743</v>
      </c>
      <c r="F20" s="66">
        <v>84561.7</v>
      </c>
      <c r="H20" s="123"/>
      <c r="I20" s="30" t="s">
        <v>35</v>
      </c>
      <c r="J20" s="101">
        <v>6</v>
      </c>
      <c r="K20" s="47"/>
      <c r="L20" s="59">
        <v>13553</v>
      </c>
      <c r="M20" s="66">
        <v>38532.300000000003</v>
      </c>
      <c r="O20" s="123"/>
      <c r="P20" s="30" t="s">
        <v>35</v>
      </c>
      <c r="Q20" s="101">
        <v>6</v>
      </c>
      <c r="R20" s="47"/>
      <c r="S20" s="59">
        <v>16190</v>
      </c>
      <c r="T20" s="66">
        <v>46029.399999999994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47626</v>
      </c>
      <c r="F21" s="66">
        <v>30285.1</v>
      </c>
      <c r="H21" s="123"/>
      <c r="I21" s="33" t="s">
        <v>36</v>
      </c>
      <c r="J21" s="101">
        <v>7</v>
      </c>
      <c r="K21" s="47"/>
      <c r="L21" s="59">
        <v>21702</v>
      </c>
      <c r="M21" s="66">
        <v>13800.2</v>
      </c>
      <c r="O21" s="123"/>
      <c r="P21" s="33" t="s">
        <v>36</v>
      </c>
      <c r="Q21" s="101">
        <v>7</v>
      </c>
      <c r="R21" s="47"/>
      <c r="S21" s="59">
        <v>25924</v>
      </c>
      <c r="T21" s="66">
        <v>16484.899999999998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16800</v>
      </c>
      <c r="F22" s="65">
        <f t="shared" ref="F22" si="0">F23+F24</f>
        <v>21490.400000000001</v>
      </c>
      <c r="H22" s="123"/>
      <c r="I22" s="32" t="s">
        <v>31</v>
      </c>
      <c r="J22" s="101">
        <v>8</v>
      </c>
      <c r="K22" s="47" t="s">
        <v>16</v>
      </c>
      <c r="L22" s="68">
        <f>L23+L24</f>
        <v>7655</v>
      </c>
      <c r="M22" s="65">
        <f t="shared" ref="M22" si="1">M23+M24</f>
        <v>9792.2000000000007</v>
      </c>
      <c r="O22" s="123"/>
      <c r="P22" s="32" t="s">
        <v>31</v>
      </c>
      <c r="Q22" s="101">
        <v>8</v>
      </c>
      <c r="R22" s="47" t="s">
        <v>16</v>
      </c>
      <c r="S22" s="68">
        <f>S23+S24</f>
        <v>9145</v>
      </c>
      <c r="T22" s="65">
        <f t="shared" ref="T22" si="2">T23+T24</f>
        <v>11698.2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16800</v>
      </c>
      <c r="F23" s="66">
        <v>21490.400000000001</v>
      </c>
      <c r="H23" s="123"/>
      <c r="I23" s="30" t="s">
        <v>35</v>
      </c>
      <c r="J23" s="101">
        <v>9</v>
      </c>
      <c r="K23" s="47"/>
      <c r="L23" s="59">
        <v>7655</v>
      </c>
      <c r="M23" s="66">
        <v>9792.2000000000007</v>
      </c>
      <c r="O23" s="123"/>
      <c r="P23" s="30" t="s">
        <v>35</v>
      </c>
      <c r="Q23" s="101">
        <v>9</v>
      </c>
      <c r="R23" s="47"/>
      <c r="S23" s="59">
        <v>9145</v>
      </c>
      <c r="T23" s="66">
        <v>11698.2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28015</v>
      </c>
      <c r="F25" s="65">
        <f>F26+F27</f>
        <v>104278.79999999999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12766</v>
      </c>
      <c r="M25" s="65">
        <f>M26+M27</f>
        <v>47518.8</v>
      </c>
      <c r="O25" s="123"/>
      <c r="P25" s="32" t="s">
        <v>28</v>
      </c>
      <c r="Q25" s="101">
        <v>11</v>
      </c>
      <c r="R25" s="47" t="s">
        <v>17</v>
      </c>
      <c r="S25" s="68">
        <f>S26+S27</f>
        <v>15249</v>
      </c>
      <c r="T25" s="65">
        <f>T26+T27</f>
        <v>56759.999999999993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8139</v>
      </c>
      <c r="F26" s="66">
        <v>40386.699999999997</v>
      </c>
      <c r="H26" s="123"/>
      <c r="I26" s="30" t="s">
        <v>35</v>
      </c>
      <c r="J26" s="101">
        <v>12</v>
      </c>
      <c r="K26" s="47"/>
      <c r="L26" s="59">
        <v>3709</v>
      </c>
      <c r="M26" s="66">
        <v>18404.800000000003</v>
      </c>
      <c r="O26" s="123"/>
      <c r="P26" s="30" t="s">
        <v>35</v>
      </c>
      <c r="Q26" s="101">
        <v>12</v>
      </c>
      <c r="R26" s="47"/>
      <c r="S26" s="59">
        <v>4430</v>
      </c>
      <c r="T26" s="66">
        <v>21981.899999999994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19876</v>
      </c>
      <c r="F27" s="66">
        <v>63892.1</v>
      </c>
      <c r="H27" s="123"/>
      <c r="I27" s="33" t="s">
        <v>145</v>
      </c>
      <c r="J27" s="101">
        <v>13</v>
      </c>
      <c r="K27" s="47"/>
      <c r="L27" s="59">
        <v>9057</v>
      </c>
      <c r="M27" s="66">
        <v>29114</v>
      </c>
      <c r="O27" s="123"/>
      <c r="P27" s="33" t="s">
        <v>145</v>
      </c>
      <c r="Q27" s="101">
        <v>13</v>
      </c>
      <c r="R27" s="47"/>
      <c r="S27" s="59">
        <v>10819</v>
      </c>
      <c r="T27" s="66">
        <v>34778.1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1005</v>
      </c>
      <c r="F42" s="65">
        <f>F43+F47</f>
        <v>18740.8</v>
      </c>
      <c r="H42" s="117" t="s">
        <v>26</v>
      </c>
      <c r="I42" s="42" t="s">
        <v>29</v>
      </c>
      <c r="J42" s="49">
        <v>26</v>
      </c>
      <c r="K42" s="47"/>
      <c r="L42" s="68">
        <f>L43+L47</f>
        <v>458</v>
      </c>
      <c r="M42" s="65">
        <f>M43+M47</f>
        <v>8540.6</v>
      </c>
      <c r="O42" s="117" t="s">
        <v>26</v>
      </c>
      <c r="P42" s="42" t="s">
        <v>29</v>
      </c>
      <c r="Q42" s="49">
        <v>26</v>
      </c>
      <c r="R42" s="47"/>
      <c r="S42" s="68">
        <f>S43+S47</f>
        <v>547</v>
      </c>
      <c r="T42" s="65">
        <f>T43+T47</f>
        <v>10200.199999999999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1005</v>
      </c>
      <c r="F43" s="66">
        <v>18740.8</v>
      </c>
      <c r="H43" s="118"/>
      <c r="I43" s="36" t="s">
        <v>42</v>
      </c>
      <c r="J43" s="49">
        <v>27</v>
      </c>
      <c r="K43" s="47"/>
      <c r="L43" s="59">
        <v>458</v>
      </c>
      <c r="M43" s="66">
        <v>8540.6</v>
      </c>
      <c r="O43" s="118"/>
      <c r="P43" s="36" t="s">
        <v>42</v>
      </c>
      <c r="Q43" s="49">
        <v>27</v>
      </c>
      <c r="R43" s="47"/>
      <c r="S43" s="59">
        <v>547</v>
      </c>
      <c r="T43" s="66">
        <v>10200.199999999999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251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195</v>
      </c>
      <c r="B7" s="135"/>
      <c r="C7" s="135"/>
      <c r="D7" s="135"/>
      <c r="E7" s="135"/>
      <c r="F7" s="135"/>
      <c r="H7" s="135" t="s">
        <v>195</v>
      </c>
      <c r="I7" s="135"/>
      <c r="J7" s="135"/>
      <c r="K7" s="135"/>
      <c r="L7" s="135"/>
      <c r="M7" s="135"/>
      <c r="O7" s="135" t="s">
        <v>195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10.199999999999999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5.0999999999999996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5.0999999999999996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10.199999999999999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5.0999999999999996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5.0999999999999996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10.199999999999999</v>
      </c>
      <c r="H27" s="123"/>
      <c r="I27" s="33" t="s">
        <v>145</v>
      </c>
      <c r="J27" s="101">
        <v>13</v>
      </c>
      <c r="K27" s="47"/>
      <c r="L27" s="59">
        <v>0</v>
      </c>
      <c r="M27" s="66">
        <v>5.0999999999999996</v>
      </c>
      <c r="O27" s="123"/>
      <c r="P27" s="33" t="s">
        <v>145</v>
      </c>
      <c r="Q27" s="101">
        <v>13</v>
      </c>
      <c r="R27" s="47"/>
      <c r="S27" s="59">
        <v>0</v>
      </c>
      <c r="T27" s="66">
        <v>5.0999999999999996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2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196</v>
      </c>
      <c r="B7" s="135"/>
      <c r="C7" s="135"/>
      <c r="D7" s="135"/>
      <c r="E7" s="135"/>
      <c r="F7" s="135"/>
      <c r="H7" s="135" t="s">
        <v>196</v>
      </c>
      <c r="I7" s="135"/>
      <c r="J7" s="135"/>
      <c r="K7" s="135"/>
      <c r="L7" s="135"/>
      <c r="M7" s="135"/>
      <c r="O7" s="135" t="s">
        <v>196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1236.5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515.20000000000005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721.3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0</v>
      </c>
      <c r="H27" s="123"/>
      <c r="I27" s="33" t="s">
        <v>145</v>
      </c>
      <c r="J27" s="101">
        <v>13</v>
      </c>
      <c r="K27" s="47"/>
      <c r="L27" s="59">
        <v>0</v>
      </c>
      <c r="M27" s="66">
        <v>0</v>
      </c>
      <c r="O27" s="123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60</v>
      </c>
      <c r="F42" s="65">
        <f>F43+F47</f>
        <v>1236.5</v>
      </c>
      <c r="H42" s="117" t="s">
        <v>26</v>
      </c>
      <c r="I42" s="42" t="s">
        <v>29</v>
      </c>
      <c r="J42" s="49">
        <v>26</v>
      </c>
      <c r="K42" s="47"/>
      <c r="L42" s="68">
        <f>L43+L47</f>
        <v>25</v>
      </c>
      <c r="M42" s="65">
        <f>M43+M47</f>
        <v>515.20000000000005</v>
      </c>
      <c r="O42" s="117" t="s">
        <v>26</v>
      </c>
      <c r="P42" s="42" t="s">
        <v>29</v>
      </c>
      <c r="Q42" s="49">
        <v>26</v>
      </c>
      <c r="R42" s="47"/>
      <c r="S42" s="68">
        <f>S43+S47</f>
        <v>35</v>
      </c>
      <c r="T42" s="65">
        <f>T43+T47</f>
        <v>721.3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60</v>
      </c>
      <c r="F43" s="66">
        <v>1236.5</v>
      </c>
      <c r="H43" s="118"/>
      <c r="I43" s="36" t="s">
        <v>42</v>
      </c>
      <c r="J43" s="49">
        <v>27</v>
      </c>
      <c r="K43" s="47"/>
      <c r="L43" s="59">
        <v>25</v>
      </c>
      <c r="M43" s="66">
        <v>515.20000000000005</v>
      </c>
      <c r="O43" s="118"/>
      <c r="P43" s="36" t="s">
        <v>42</v>
      </c>
      <c r="Q43" s="49">
        <v>27</v>
      </c>
      <c r="R43" s="47"/>
      <c r="S43" s="59">
        <v>35</v>
      </c>
      <c r="T43" s="66">
        <v>721.3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159</v>
      </c>
      <c r="B7" s="135"/>
      <c r="C7" s="135"/>
      <c r="D7" s="135"/>
      <c r="E7" s="135"/>
      <c r="F7" s="135"/>
      <c r="H7" s="135" t="s">
        <v>159</v>
      </c>
      <c r="I7" s="135"/>
      <c r="J7" s="135"/>
      <c r="K7" s="135"/>
      <c r="L7" s="135"/>
      <c r="M7" s="135"/>
      <c r="O7" s="135" t="s">
        <v>159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92226.700000000012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29790.799999999999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62435.9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2400</v>
      </c>
      <c r="F15" s="65">
        <v>6941.5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776</v>
      </c>
      <c r="M15" s="65">
        <v>2220.3000000000002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1624</v>
      </c>
      <c r="T15" s="65">
        <v>4721.2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2400</v>
      </c>
      <c r="F16" s="66">
        <v>6867</v>
      </c>
      <c r="H16" s="123"/>
      <c r="I16" s="30" t="s">
        <v>10</v>
      </c>
      <c r="J16" s="101">
        <v>3</v>
      </c>
      <c r="K16" s="47"/>
      <c r="L16" s="59">
        <v>776</v>
      </c>
      <c r="M16" s="66">
        <v>2220.3000000000002</v>
      </c>
      <c r="O16" s="123"/>
      <c r="P16" s="30" t="s">
        <v>10</v>
      </c>
      <c r="Q16" s="101">
        <v>3</v>
      </c>
      <c r="R16" s="47"/>
      <c r="S16" s="59">
        <v>1624</v>
      </c>
      <c r="T16" s="66">
        <v>4646.7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11995</v>
      </c>
      <c r="F19" s="65">
        <f>F20+F21</f>
        <v>23167.200000000001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3879</v>
      </c>
      <c r="M19" s="65">
        <f>M20+M21</f>
        <v>7491.7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8116</v>
      </c>
      <c r="T19" s="65">
        <f>T20+T21</f>
        <v>15675.5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4212</v>
      </c>
      <c r="F20" s="66">
        <v>12779.6</v>
      </c>
      <c r="H20" s="123"/>
      <c r="I20" s="30" t="s">
        <v>35</v>
      </c>
      <c r="J20" s="101">
        <v>6</v>
      </c>
      <c r="K20" s="47"/>
      <c r="L20" s="59">
        <v>1362</v>
      </c>
      <c r="M20" s="66">
        <v>4132.3999999999996</v>
      </c>
      <c r="O20" s="123"/>
      <c r="P20" s="30" t="s">
        <v>35</v>
      </c>
      <c r="Q20" s="101">
        <v>6</v>
      </c>
      <c r="R20" s="47"/>
      <c r="S20" s="59">
        <v>2850</v>
      </c>
      <c r="T20" s="66">
        <v>8647.2000000000007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7783</v>
      </c>
      <c r="F21" s="66">
        <v>10387.6</v>
      </c>
      <c r="H21" s="123"/>
      <c r="I21" s="33" t="s">
        <v>36</v>
      </c>
      <c r="J21" s="101">
        <v>7</v>
      </c>
      <c r="K21" s="47"/>
      <c r="L21" s="59">
        <v>2517</v>
      </c>
      <c r="M21" s="66">
        <v>3359.3</v>
      </c>
      <c r="O21" s="123"/>
      <c r="P21" s="33" t="s">
        <v>36</v>
      </c>
      <c r="Q21" s="101">
        <v>7</v>
      </c>
      <c r="R21" s="47"/>
      <c r="S21" s="59">
        <v>5266</v>
      </c>
      <c r="T21" s="66">
        <v>7028.3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2873</v>
      </c>
      <c r="F22" s="65">
        <f t="shared" ref="F22" si="0">F23+F24</f>
        <v>3443.2</v>
      </c>
      <c r="H22" s="123"/>
      <c r="I22" s="32" t="s">
        <v>31</v>
      </c>
      <c r="J22" s="101">
        <v>8</v>
      </c>
      <c r="K22" s="47" t="s">
        <v>16</v>
      </c>
      <c r="L22" s="68">
        <f>L23+L24</f>
        <v>929</v>
      </c>
      <c r="M22" s="65">
        <f t="shared" ref="M22" si="1">M23+M24</f>
        <v>1113.4000000000001</v>
      </c>
      <c r="O22" s="123"/>
      <c r="P22" s="32" t="s">
        <v>31</v>
      </c>
      <c r="Q22" s="101">
        <v>8</v>
      </c>
      <c r="R22" s="47" t="s">
        <v>16</v>
      </c>
      <c r="S22" s="68">
        <f>S23+S24</f>
        <v>1944</v>
      </c>
      <c r="T22" s="65">
        <f t="shared" ref="T22" si="2">T23+T24</f>
        <v>2329.7999999999997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2873</v>
      </c>
      <c r="F23" s="66">
        <v>3443.2</v>
      </c>
      <c r="H23" s="123"/>
      <c r="I23" s="30" t="s">
        <v>35</v>
      </c>
      <c r="J23" s="101">
        <v>9</v>
      </c>
      <c r="K23" s="47"/>
      <c r="L23" s="59">
        <v>929</v>
      </c>
      <c r="M23" s="66">
        <v>1113.4000000000001</v>
      </c>
      <c r="O23" s="123"/>
      <c r="P23" s="30" t="s">
        <v>35</v>
      </c>
      <c r="Q23" s="101">
        <v>9</v>
      </c>
      <c r="R23" s="47"/>
      <c r="S23" s="59">
        <v>1944</v>
      </c>
      <c r="T23" s="66">
        <v>2329.7999999999997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6813</v>
      </c>
      <c r="F25" s="65">
        <f>F26+F27</f>
        <v>29230.2</v>
      </c>
      <c r="H25" s="123"/>
      <c r="I25" s="32" t="s">
        <v>28</v>
      </c>
      <c r="J25" s="101">
        <v>11</v>
      </c>
      <c r="K25" s="47" t="s">
        <v>17</v>
      </c>
      <c r="L25" s="68">
        <f>L26+L27</f>
        <v>2203</v>
      </c>
      <c r="M25" s="65">
        <f>M26+M27</f>
        <v>9452.4</v>
      </c>
      <c r="O25" s="123"/>
      <c r="P25" s="32" t="s">
        <v>28</v>
      </c>
      <c r="Q25" s="101">
        <v>11</v>
      </c>
      <c r="R25" s="47" t="s">
        <v>17</v>
      </c>
      <c r="S25" s="68">
        <f>S26+S27</f>
        <v>4610</v>
      </c>
      <c r="T25" s="65">
        <f>T26+T27</f>
        <v>19777.8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1205</v>
      </c>
      <c r="F26" s="66">
        <v>7315.7</v>
      </c>
      <c r="H26" s="123"/>
      <c r="I26" s="30" t="s">
        <v>35</v>
      </c>
      <c r="J26" s="101">
        <v>12</v>
      </c>
      <c r="K26" s="47"/>
      <c r="L26" s="59">
        <v>390</v>
      </c>
      <c r="M26" s="66">
        <v>2367.6999999999998</v>
      </c>
      <c r="O26" s="123"/>
      <c r="P26" s="30" t="s">
        <v>35</v>
      </c>
      <c r="Q26" s="101">
        <v>12</v>
      </c>
      <c r="R26" s="47"/>
      <c r="S26" s="59">
        <v>815</v>
      </c>
      <c r="T26" s="66">
        <v>4948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5608</v>
      </c>
      <c r="F27" s="66">
        <v>21914.5</v>
      </c>
      <c r="H27" s="123"/>
      <c r="I27" s="33" t="s">
        <v>145</v>
      </c>
      <c r="J27" s="101">
        <v>13</v>
      </c>
      <c r="K27" s="47"/>
      <c r="L27" s="59">
        <v>1813</v>
      </c>
      <c r="M27" s="66">
        <v>7084.7</v>
      </c>
      <c r="O27" s="123"/>
      <c r="P27" s="33" t="s">
        <v>145</v>
      </c>
      <c r="Q27" s="101">
        <v>13</v>
      </c>
      <c r="R27" s="47"/>
      <c r="S27" s="59">
        <v>3795</v>
      </c>
      <c r="T27" s="66">
        <v>14829.8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535</v>
      </c>
      <c r="F29" s="65">
        <f>F30+F40+F41</f>
        <v>17991.5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173</v>
      </c>
      <c r="M29" s="65">
        <f>M30+M40+M41</f>
        <v>5817.8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362</v>
      </c>
      <c r="T29" s="65">
        <f>T30+T40+T41</f>
        <v>12173.7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535</v>
      </c>
      <c r="F30" s="66">
        <v>17991.5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173</v>
      </c>
      <c r="M30" s="66">
        <v>5817.8</v>
      </c>
      <c r="N30" s="37"/>
      <c r="O30" s="123"/>
      <c r="P30" s="36" t="s">
        <v>42</v>
      </c>
      <c r="Q30" s="49">
        <v>15</v>
      </c>
      <c r="R30" s="48" t="s">
        <v>9</v>
      </c>
      <c r="S30" s="59">
        <v>362</v>
      </c>
      <c r="T30" s="66">
        <v>12173.7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561</v>
      </c>
      <c r="F42" s="65">
        <f>F43+F47</f>
        <v>11453.1</v>
      </c>
      <c r="H42" s="117" t="s">
        <v>26</v>
      </c>
      <c r="I42" s="42" t="s">
        <v>29</v>
      </c>
      <c r="J42" s="49">
        <v>26</v>
      </c>
      <c r="K42" s="47"/>
      <c r="L42" s="68">
        <f>L43+L47</f>
        <v>181</v>
      </c>
      <c r="M42" s="65">
        <f>M43+M47</f>
        <v>3695.2</v>
      </c>
      <c r="O42" s="117" t="s">
        <v>26</v>
      </c>
      <c r="P42" s="42" t="s">
        <v>29</v>
      </c>
      <c r="Q42" s="49">
        <v>26</v>
      </c>
      <c r="R42" s="47"/>
      <c r="S42" s="68">
        <f>S43+S47</f>
        <v>380</v>
      </c>
      <c r="T42" s="65">
        <f>T43+T47</f>
        <v>7757.9000000000005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561</v>
      </c>
      <c r="F43" s="66">
        <v>11453.1</v>
      </c>
      <c r="H43" s="118"/>
      <c r="I43" s="36" t="s">
        <v>42</v>
      </c>
      <c r="J43" s="49">
        <v>27</v>
      </c>
      <c r="K43" s="47"/>
      <c r="L43" s="59">
        <v>181</v>
      </c>
      <c r="M43" s="66">
        <v>3695.2</v>
      </c>
      <c r="O43" s="118"/>
      <c r="P43" s="36" t="s">
        <v>42</v>
      </c>
      <c r="Q43" s="49">
        <v>27</v>
      </c>
      <c r="R43" s="47"/>
      <c r="S43" s="59">
        <v>380</v>
      </c>
      <c r="T43" s="66">
        <v>7757.9000000000005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C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281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197</v>
      </c>
      <c r="B7" s="135"/>
      <c r="C7" s="135"/>
      <c r="D7" s="135"/>
      <c r="E7" s="135"/>
      <c r="F7" s="135"/>
      <c r="H7" s="135" t="s">
        <v>197</v>
      </c>
      <c r="I7" s="135"/>
      <c r="J7" s="135"/>
      <c r="K7" s="135"/>
      <c r="L7" s="135"/>
      <c r="M7" s="135"/>
      <c r="O7" s="135" t="s">
        <v>197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139.19999999999999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92.4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46.799999999999983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110</v>
      </c>
      <c r="F22" s="65">
        <f t="shared" ref="F22" si="0">F23+F24</f>
        <v>139.19999999999999</v>
      </c>
      <c r="H22" s="123"/>
      <c r="I22" s="32" t="s">
        <v>31</v>
      </c>
      <c r="J22" s="101">
        <v>8</v>
      </c>
      <c r="K22" s="47" t="s">
        <v>16</v>
      </c>
      <c r="L22" s="68">
        <f>L23+L24</f>
        <v>73</v>
      </c>
      <c r="M22" s="65">
        <f t="shared" ref="M22" si="1">M23+M24</f>
        <v>92.4</v>
      </c>
      <c r="O22" s="123"/>
      <c r="P22" s="32" t="s">
        <v>31</v>
      </c>
      <c r="Q22" s="101">
        <v>8</v>
      </c>
      <c r="R22" s="47" t="s">
        <v>16</v>
      </c>
      <c r="S22" s="68">
        <f>S23+S24</f>
        <v>37</v>
      </c>
      <c r="T22" s="65">
        <f t="shared" ref="T22" si="2">T23+T24</f>
        <v>46.799999999999983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110</v>
      </c>
      <c r="F23" s="66">
        <v>139.19999999999999</v>
      </c>
      <c r="H23" s="123"/>
      <c r="I23" s="30" t="s">
        <v>35</v>
      </c>
      <c r="J23" s="101">
        <v>9</v>
      </c>
      <c r="K23" s="47"/>
      <c r="L23" s="59">
        <v>73</v>
      </c>
      <c r="M23" s="66">
        <v>92.4</v>
      </c>
      <c r="O23" s="123"/>
      <c r="P23" s="30" t="s">
        <v>35</v>
      </c>
      <c r="Q23" s="101">
        <v>9</v>
      </c>
      <c r="R23" s="47"/>
      <c r="S23" s="59">
        <v>37</v>
      </c>
      <c r="T23" s="66">
        <v>46.799999999999983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0</v>
      </c>
      <c r="H27" s="123"/>
      <c r="I27" s="33" t="s">
        <v>145</v>
      </c>
      <c r="J27" s="101">
        <v>13</v>
      </c>
      <c r="K27" s="47"/>
      <c r="L27" s="59">
        <v>0</v>
      </c>
      <c r="M27" s="66">
        <v>0</v>
      </c>
      <c r="O27" s="123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169</v>
      </c>
      <c r="B7" s="135"/>
      <c r="C7" s="135"/>
      <c r="D7" s="135"/>
      <c r="E7" s="135"/>
      <c r="F7" s="135"/>
      <c r="H7" s="135" t="s">
        <v>169</v>
      </c>
      <c r="I7" s="135"/>
      <c r="J7" s="135"/>
      <c r="K7" s="135"/>
      <c r="L7" s="135"/>
      <c r="M7" s="135"/>
      <c r="O7" s="135" t="s">
        <v>169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749914.1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367070.29999999993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382843.80000000005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1222</v>
      </c>
      <c r="F15" s="65">
        <v>21549.800000000003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599</v>
      </c>
      <c r="M15" s="65">
        <v>10563.3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623</v>
      </c>
      <c r="T15" s="65">
        <v>10986.500000000004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1222</v>
      </c>
      <c r="F16" s="66">
        <v>21549.800000000003</v>
      </c>
      <c r="H16" s="123"/>
      <c r="I16" s="30" t="s">
        <v>10</v>
      </c>
      <c r="J16" s="101">
        <v>3</v>
      </c>
      <c r="K16" s="47"/>
      <c r="L16" s="59">
        <v>599</v>
      </c>
      <c r="M16" s="66">
        <v>10563.3</v>
      </c>
      <c r="O16" s="123"/>
      <c r="P16" s="30" t="s">
        <v>10</v>
      </c>
      <c r="Q16" s="101">
        <v>3</v>
      </c>
      <c r="R16" s="47"/>
      <c r="S16" s="59">
        <v>623</v>
      </c>
      <c r="T16" s="66">
        <v>10986.500000000004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23766</v>
      </c>
      <c r="F19" s="65">
        <f>F20+F21</f>
        <v>26632.400000000001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11642</v>
      </c>
      <c r="M19" s="65">
        <f>M20+M21</f>
        <v>13046.199999999999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12124</v>
      </c>
      <c r="T19" s="65">
        <f>T20+T21</f>
        <v>13586.2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23004</v>
      </c>
      <c r="F20" s="66">
        <v>26005.7</v>
      </c>
      <c r="H20" s="123"/>
      <c r="I20" s="30" t="s">
        <v>35</v>
      </c>
      <c r="J20" s="101">
        <v>6</v>
      </c>
      <c r="K20" s="47"/>
      <c r="L20" s="59">
        <v>11269</v>
      </c>
      <c r="M20" s="66">
        <v>12739.4</v>
      </c>
      <c r="O20" s="123"/>
      <c r="P20" s="30" t="s">
        <v>35</v>
      </c>
      <c r="Q20" s="101">
        <v>6</v>
      </c>
      <c r="R20" s="47"/>
      <c r="S20" s="59">
        <v>11735</v>
      </c>
      <c r="T20" s="66">
        <v>13266.300000000001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762</v>
      </c>
      <c r="F21" s="66">
        <v>626.70000000000005</v>
      </c>
      <c r="H21" s="123"/>
      <c r="I21" s="33" t="s">
        <v>36</v>
      </c>
      <c r="J21" s="101">
        <v>7</v>
      </c>
      <c r="K21" s="47"/>
      <c r="L21" s="59">
        <v>373</v>
      </c>
      <c r="M21" s="66">
        <v>306.8</v>
      </c>
      <c r="O21" s="123"/>
      <c r="P21" s="33" t="s">
        <v>36</v>
      </c>
      <c r="Q21" s="101">
        <v>7</v>
      </c>
      <c r="R21" s="47"/>
      <c r="S21" s="59">
        <v>389</v>
      </c>
      <c r="T21" s="66">
        <v>319.90000000000003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1300</v>
      </c>
      <c r="F22" s="65">
        <f t="shared" ref="F22" si="0">F23+F24</f>
        <v>1708.6</v>
      </c>
      <c r="H22" s="123"/>
      <c r="I22" s="32" t="s">
        <v>31</v>
      </c>
      <c r="J22" s="101">
        <v>8</v>
      </c>
      <c r="K22" s="47" t="s">
        <v>16</v>
      </c>
      <c r="L22" s="68">
        <f>L23+L24</f>
        <v>637</v>
      </c>
      <c r="M22" s="65">
        <f t="shared" ref="M22" si="1">M23+M24</f>
        <v>837.2</v>
      </c>
      <c r="O22" s="123"/>
      <c r="P22" s="32" t="s">
        <v>31</v>
      </c>
      <c r="Q22" s="101">
        <v>8</v>
      </c>
      <c r="R22" s="47" t="s">
        <v>16</v>
      </c>
      <c r="S22" s="68">
        <f>S23+S24</f>
        <v>663</v>
      </c>
      <c r="T22" s="65">
        <f t="shared" ref="T22" si="2">T23+T24</f>
        <v>871.39999999999986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1300</v>
      </c>
      <c r="F23" s="66">
        <v>1708.6</v>
      </c>
      <c r="H23" s="123"/>
      <c r="I23" s="30" t="s">
        <v>35</v>
      </c>
      <c r="J23" s="101">
        <v>9</v>
      </c>
      <c r="K23" s="47"/>
      <c r="L23" s="59">
        <v>637</v>
      </c>
      <c r="M23" s="66">
        <v>837.2</v>
      </c>
      <c r="O23" s="123"/>
      <c r="P23" s="30" t="s">
        <v>35</v>
      </c>
      <c r="Q23" s="101">
        <v>9</v>
      </c>
      <c r="R23" s="47"/>
      <c r="S23" s="59">
        <v>663</v>
      </c>
      <c r="T23" s="66">
        <v>871.39999999999986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6710</v>
      </c>
      <c r="F25" s="65">
        <f>F26+F27</f>
        <v>24589.300000000003</v>
      </c>
      <c r="H25" s="123"/>
      <c r="I25" s="32" t="s">
        <v>28</v>
      </c>
      <c r="J25" s="101">
        <v>11</v>
      </c>
      <c r="K25" s="47" t="s">
        <v>17</v>
      </c>
      <c r="L25" s="68">
        <f>L26+L27</f>
        <v>3287</v>
      </c>
      <c r="M25" s="65">
        <f>M26+M27</f>
        <v>12033.3</v>
      </c>
      <c r="O25" s="123"/>
      <c r="P25" s="32" t="s">
        <v>28</v>
      </c>
      <c r="Q25" s="101">
        <v>11</v>
      </c>
      <c r="R25" s="47" t="s">
        <v>17</v>
      </c>
      <c r="S25" s="68">
        <f>S26+S27</f>
        <v>3423</v>
      </c>
      <c r="T25" s="65">
        <f>T26+T27</f>
        <v>12556.000000000004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6710</v>
      </c>
      <c r="F26" s="66">
        <v>21252.400000000001</v>
      </c>
      <c r="H26" s="123"/>
      <c r="I26" s="30" t="s">
        <v>35</v>
      </c>
      <c r="J26" s="101">
        <v>12</v>
      </c>
      <c r="K26" s="47"/>
      <c r="L26" s="59">
        <v>3287</v>
      </c>
      <c r="M26" s="66">
        <v>10398.599999999999</v>
      </c>
      <c r="O26" s="123"/>
      <c r="P26" s="30" t="s">
        <v>35</v>
      </c>
      <c r="Q26" s="101">
        <v>12</v>
      </c>
      <c r="R26" s="47"/>
      <c r="S26" s="59">
        <v>3423</v>
      </c>
      <c r="T26" s="66">
        <v>10853.800000000003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3336.9</v>
      </c>
      <c r="H27" s="123"/>
      <c r="I27" s="33" t="s">
        <v>145</v>
      </c>
      <c r="J27" s="101">
        <v>13</v>
      </c>
      <c r="K27" s="47"/>
      <c r="L27" s="59">
        <v>0</v>
      </c>
      <c r="M27" s="66">
        <v>1634.7</v>
      </c>
      <c r="O27" s="123"/>
      <c r="P27" s="33" t="s">
        <v>145</v>
      </c>
      <c r="Q27" s="101">
        <v>13</v>
      </c>
      <c r="R27" s="47"/>
      <c r="S27" s="59">
        <v>0</v>
      </c>
      <c r="T27" s="66">
        <v>1702.2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4940</v>
      </c>
      <c r="F29" s="65">
        <f>F30+F40+F41</f>
        <v>600580.30000000005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2420</v>
      </c>
      <c r="M29" s="65">
        <f>M30+M40+M41</f>
        <v>293934.69999999995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2520</v>
      </c>
      <c r="T29" s="65">
        <f>T30+T40+T41</f>
        <v>306645.60000000003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4935</v>
      </c>
      <c r="F30" s="66">
        <v>596897.5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2418</v>
      </c>
      <c r="M30" s="66">
        <v>292461.59999999998</v>
      </c>
      <c r="N30" s="37"/>
      <c r="O30" s="123"/>
      <c r="P30" s="36" t="s">
        <v>42</v>
      </c>
      <c r="Q30" s="49">
        <v>15</v>
      </c>
      <c r="R30" s="48" t="s">
        <v>9</v>
      </c>
      <c r="S30" s="59">
        <v>2517</v>
      </c>
      <c r="T30" s="66">
        <v>304435.90000000002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5</v>
      </c>
      <c r="F40" s="66">
        <v>3682.8</v>
      </c>
      <c r="H40" s="123"/>
      <c r="I40" s="40" t="s">
        <v>13</v>
      </c>
      <c r="J40" s="49">
        <v>24</v>
      </c>
      <c r="K40" s="47" t="s">
        <v>9</v>
      </c>
      <c r="L40" s="59">
        <v>2</v>
      </c>
      <c r="M40" s="66">
        <v>1473.1</v>
      </c>
      <c r="O40" s="123"/>
      <c r="P40" s="40" t="s">
        <v>13</v>
      </c>
      <c r="Q40" s="49">
        <v>24</v>
      </c>
      <c r="R40" s="47" t="s">
        <v>9</v>
      </c>
      <c r="S40" s="59">
        <v>3</v>
      </c>
      <c r="T40" s="66">
        <v>2209.7000000000003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825</v>
      </c>
      <c r="F42" s="65">
        <f>F43+F47</f>
        <v>74853.7</v>
      </c>
      <c r="H42" s="117" t="s">
        <v>26</v>
      </c>
      <c r="I42" s="42" t="s">
        <v>29</v>
      </c>
      <c r="J42" s="49">
        <v>26</v>
      </c>
      <c r="K42" s="47"/>
      <c r="L42" s="68">
        <f>L43+L47</f>
        <v>404</v>
      </c>
      <c r="M42" s="65">
        <f>M43+M47</f>
        <v>36655.599999999999</v>
      </c>
      <c r="O42" s="117" t="s">
        <v>26</v>
      </c>
      <c r="P42" s="42" t="s">
        <v>29</v>
      </c>
      <c r="Q42" s="49">
        <v>26</v>
      </c>
      <c r="R42" s="47"/>
      <c r="S42" s="68">
        <f>S43+S47</f>
        <v>421</v>
      </c>
      <c r="T42" s="65">
        <f>T43+T47</f>
        <v>38198.1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825</v>
      </c>
      <c r="F43" s="66">
        <v>74853.7</v>
      </c>
      <c r="H43" s="118"/>
      <c r="I43" s="36" t="s">
        <v>42</v>
      </c>
      <c r="J43" s="49">
        <v>27</v>
      </c>
      <c r="K43" s="47"/>
      <c r="L43" s="59">
        <v>404</v>
      </c>
      <c r="M43" s="66">
        <v>36655.599999999999</v>
      </c>
      <c r="O43" s="118"/>
      <c r="P43" s="36" t="s">
        <v>42</v>
      </c>
      <c r="Q43" s="49">
        <v>27</v>
      </c>
      <c r="R43" s="47"/>
      <c r="S43" s="59">
        <v>421</v>
      </c>
      <c r="T43" s="66">
        <v>38198.1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198</v>
      </c>
      <c r="B7" s="135"/>
      <c r="C7" s="135"/>
      <c r="D7" s="135"/>
      <c r="E7" s="135"/>
      <c r="F7" s="135"/>
      <c r="H7" s="135" t="s">
        <v>198</v>
      </c>
      <c r="I7" s="135"/>
      <c r="J7" s="135"/>
      <c r="K7" s="135"/>
      <c r="L7" s="135"/>
      <c r="M7" s="135"/>
      <c r="O7" s="135" t="s">
        <v>198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8965.1999999999989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340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8625.2000000000007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1524</v>
      </c>
      <c r="F19" s="65">
        <f>F20+F21</f>
        <v>4321.2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59</v>
      </c>
      <c r="M19" s="65">
        <f>M20+M21</f>
        <v>168.60000000000002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1465</v>
      </c>
      <c r="T19" s="65">
        <f>T20+T21</f>
        <v>4152.6000000000004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715</v>
      </c>
      <c r="F20" s="66">
        <v>3646.8</v>
      </c>
      <c r="H20" s="123"/>
      <c r="I20" s="30" t="s">
        <v>35</v>
      </c>
      <c r="J20" s="101">
        <v>6</v>
      </c>
      <c r="K20" s="47"/>
      <c r="L20" s="59">
        <v>28</v>
      </c>
      <c r="M20" s="66">
        <v>142.80000000000001</v>
      </c>
      <c r="O20" s="123"/>
      <c r="P20" s="30" t="s">
        <v>35</v>
      </c>
      <c r="Q20" s="101">
        <v>6</v>
      </c>
      <c r="R20" s="47"/>
      <c r="S20" s="59">
        <v>687</v>
      </c>
      <c r="T20" s="66">
        <v>3504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809</v>
      </c>
      <c r="F21" s="66">
        <v>674.4</v>
      </c>
      <c r="H21" s="123"/>
      <c r="I21" s="33" t="s">
        <v>36</v>
      </c>
      <c r="J21" s="101">
        <v>7</v>
      </c>
      <c r="K21" s="47"/>
      <c r="L21" s="59">
        <v>31</v>
      </c>
      <c r="M21" s="66">
        <v>25.8</v>
      </c>
      <c r="O21" s="123"/>
      <c r="P21" s="33" t="s">
        <v>36</v>
      </c>
      <c r="Q21" s="101">
        <v>7</v>
      </c>
      <c r="R21" s="47"/>
      <c r="S21" s="59">
        <v>778</v>
      </c>
      <c r="T21" s="66">
        <v>648.6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33</v>
      </c>
      <c r="F22" s="65">
        <f t="shared" ref="F22" si="0">F23+F24</f>
        <v>55.5</v>
      </c>
      <c r="H22" s="123"/>
      <c r="I22" s="32" t="s">
        <v>31</v>
      </c>
      <c r="J22" s="101">
        <v>8</v>
      </c>
      <c r="K22" s="47" t="s">
        <v>16</v>
      </c>
      <c r="L22" s="68">
        <f>L23+L24</f>
        <v>1</v>
      </c>
      <c r="M22" s="65">
        <f t="shared" ref="M22" si="1">M23+M24</f>
        <v>1.7</v>
      </c>
      <c r="O22" s="123"/>
      <c r="P22" s="32" t="s">
        <v>31</v>
      </c>
      <c r="Q22" s="101">
        <v>8</v>
      </c>
      <c r="R22" s="47" t="s">
        <v>16</v>
      </c>
      <c r="S22" s="68">
        <f>S23+S24</f>
        <v>32</v>
      </c>
      <c r="T22" s="65">
        <f t="shared" ref="T22" si="2">T23+T24</f>
        <v>53.8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33</v>
      </c>
      <c r="F23" s="66">
        <v>55.5</v>
      </c>
      <c r="H23" s="123"/>
      <c r="I23" s="30" t="s">
        <v>35</v>
      </c>
      <c r="J23" s="101">
        <v>9</v>
      </c>
      <c r="K23" s="47"/>
      <c r="L23" s="59">
        <v>1</v>
      </c>
      <c r="M23" s="66">
        <v>1.7</v>
      </c>
      <c r="O23" s="123"/>
      <c r="P23" s="30" t="s">
        <v>35</v>
      </c>
      <c r="Q23" s="101">
        <v>9</v>
      </c>
      <c r="R23" s="47"/>
      <c r="S23" s="59">
        <v>32</v>
      </c>
      <c r="T23" s="66">
        <v>53.8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1074</v>
      </c>
      <c r="F25" s="65">
        <f>F26+F27</f>
        <v>3796.6</v>
      </c>
      <c r="H25" s="123"/>
      <c r="I25" s="32" t="s">
        <v>28</v>
      </c>
      <c r="J25" s="101">
        <v>11</v>
      </c>
      <c r="K25" s="47" t="s">
        <v>17</v>
      </c>
      <c r="L25" s="68">
        <f>L26+L27</f>
        <v>42</v>
      </c>
      <c r="M25" s="65">
        <f>M26+M27</f>
        <v>145</v>
      </c>
      <c r="O25" s="123"/>
      <c r="P25" s="32" t="s">
        <v>28</v>
      </c>
      <c r="Q25" s="101">
        <v>11</v>
      </c>
      <c r="R25" s="47" t="s">
        <v>17</v>
      </c>
      <c r="S25" s="68">
        <f>S26+S27</f>
        <v>1032</v>
      </c>
      <c r="T25" s="65">
        <f>T26+T27</f>
        <v>3651.6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666</v>
      </c>
      <c r="F26" s="66">
        <v>1996.1</v>
      </c>
      <c r="H26" s="123"/>
      <c r="I26" s="30" t="s">
        <v>35</v>
      </c>
      <c r="J26" s="101">
        <v>12</v>
      </c>
      <c r="K26" s="47"/>
      <c r="L26" s="59">
        <v>26</v>
      </c>
      <c r="M26" s="66">
        <v>74.400000000000006</v>
      </c>
      <c r="O26" s="123"/>
      <c r="P26" s="30" t="s">
        <v>35</v>
      </c>
      <c r="Q26" s="101">
        <v>12</v>
      </c>
      <c r="R26" s="47"/>
      <c r="S26" s="59">
        <v>640</v>
      </c>
      <c r="T26" s="66">
        <v>1921.6999999999998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408</v>
      </c>
      <c r="F27" s="66">
        <v>1800.5</v>
      </c>
      <c r="H27" s="123"/>
      <c r="I27" s="33" t="s">
        <v>145</v>
      </c>
      <c r="J27" s="101">
        <v>13</v>
      </c>
      <c r="K27" s="47"/>
      <c r="L27" s="59">
        <v>16</v>
      </c>
      <c r="M27" s="66">
        <v>70.599999999999994</v>
      </c>
      <c r="O27" s="123"/>
      <c r="P27" s="33" t="s">
        <v>145</v>
      </c>
      <c r="Q27" s="101">
        <v>13</v>
      </c>
      <c r="R27" s="47"/>
      <c r="S27" s="59">
        <v>392</v>
      </c>
      <c r="T27" s="66">
        <v>1729.9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32</v>
      </c>
      <c r="F42" s="65">
        <f>F43+F47</f>
        <v>791.9</v>
      </c>
      <c r="H42" s="117" t="s">
        <v>26</v>
      </c>
      <c r="I42" s="42" t="s">
        <v>29</v>
      </c>
      <c r="J42" s="49">
        <v>26</v>
      </c>
      <c r="K42" s="47"/>
      <c r="L42" s="68">
        <f>L43+L47</f>
        <v>1</v>
      </c>
      <c r="M42" s="65">
        <f>M43+M47</f>
        <v>24.7</v>
      </c>
      <c r="O42" s="117" t="s">
        <v>26</v>
      </c>
      <c r="P42" s="42" t="s">
        <v>29</v>
      </c>
      <c r="Q42" s="49">
        <v>26</v>
      </c>
      <c r="R42" s="47"/>
      <c r="S42" s="68">
        <f>S43+S47</f>
        <v>31</v>
      </c>
      <c r="T42" s="65">
        <f>T43+T47</f>
        <v>767.19999999999993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32</v>
      </c>
      <c r="F43" s="66">
        <v>791.9</v>
      </c>
      <c r="H43" s="118"/>
      <c r="I43" s="36" t="s">
        <v>42</v>
      </c>
      <c r="J43" s="49">
        <v>27</v>
      </c>
      <c r="K43" s="47"/>
      <c r="L43" s="59">
        <v>1</v>
      </c>
      <c r="M43" s="66">
        <v>24.7</v>
      </c>
      <c r="O43" s="118"/>
      <c r="P43" s="36" t="s">
        <v>42</v>
      </c>
      <c r="Q43" s="49">
        <v>27</v>
      </c>
      <c r="R43" s="47"/>
      <c r="S43" s="59">
        <v>31</v>
      </c>
      <c r="T43" s="66">
        <v>767.19999999999993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296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256</v>
      </c>
      <c r="B7" s="135"/>
      <c r="C7" s="135"/>
      <c r="D7" s="135"/>
      <c r="E7" s="135"/>
      <c r="F7" s="135"/>
      <c r="H7" s="135" t="s">
        <v>256</v>
      </c>
      <c r="I7" s="135"/>
      <c r="J7" s="135"/>
      <c r="K7" s="135"/>
      <c r="L7" s="135"/>
      <c r="M7" s="135"/>
      <c r="O7" s="135" t="s">
        <v>256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36410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15656.3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20753.7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0</v>
      </c>
      <c r="H27" s="123"/>
      <c r="I27" s="33" t="s">
        <v>145</v>
      </c>
      <c r="J27" s="101">
        <v>13</v>
      </c>
      <c r="K27" s="47"/>
      <c r="L27" s="59">
        <v>0</v>
      </c>
      <c r="M27" s="66">
        <v>0</v>
      </c>
      <c r="O27" s="123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500</v>
      </c>
      <c r="F29" s="65">
        <f>F30+F40+F41</f>
        <v>36410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215</v>
      </c>
      <c r="M29" s="65">
        <f>M30+M40+M41</f>
        <v>15656.3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285</v>
      </c>
      <c r="T29" s="65">
        <f>T30+T40+T41</f>
        <v>20753.7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500</v>
      </c>
      <c r="F30" s="66">
        <v>36410</v>
      </c>
      <c r="G30" s="37"/>
      <c r="H30" s="123"/>
      <c r="I30" s="36" t="s">
        <v>42</v>
      </c>
      <c r="J30" s="49">
        <v>15</v>
      </c>
      <c r="K30" s="48" t="s">
        <v>9</v>
      </c>
      <c r="L30" s="59">
        <v>215</v>
      </c>
      <c r="M30" s="66">
        <v>15656.3</v>
      </c>
      <c r="N30" s="37"/>
      <c r="O30" s="123"/>
      <c r="P30" s="36" t="s">
        <v>42</v>
      </c>
      <c r="Q30" s="49">
        <v>15</v>
      </c>
      <c r="R30" s="48" t="s">
        <v>9</v>
      </c>
      <c r="S30" s="59">
        <v>285</v>
      </c>
      <c r="T30" s="66">
        <v>20753.7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500</v>
      </c>
      <c r="F32" s="67">
        <v>36410</v>
      </c>
      <c r="H32" s="123"/>
      <c r="I32" s="121"/>
      <c r="J32" s="49">
        <v>17</v>
      </c>
      <c r="K32" s="47" t="s">
        <v>9</v>
      </c>
      <c r="L32" s="60">
        <v>215</v>
      </c>
      <c r="M32" s="67">
        <v>15656.3</v>
      </c>
      <c r="O32" s="123"/>
      <c r="P32" s="121"/>
      <c r="Q32" s="49">
        <v>17</v>
      </c>
      <c r="R32" s="47" t="s">
        <v>9</v>
      </c>
      <c r="S32" s="60">
        <v>285</v>
      </c>
      <c r="T32" s="67">
        <v>20753.7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298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199</v>
      </c>
      <c r="B7" s="135"/>
      <c r="C7" s="135"/>
      <c r="D7" s="135"/>
      <c r="E7" s="135"/>
      <c r="F7" s="135"/>
      <c r="H7" s="135" t="s">
        <v>199</v>
      </c>
      <c r="I7" s="135"/>
      <c r="J7" s="135"/>
      <c r="K7" s="135"/>
      <c r="L7" s="135"/>
      <c r="M7" s="135"/>
      <c r="O7" s="135" t="s">
        <v>199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4697.2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1848.4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2848.7999999999997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0</v>
      </c>
      <c r="H27" s="123"/>
      <c r="I27" s="33" t="s">
        <v>145</v>
      </c>
      <c r="J27" s="101">
        <v>13</v>
      </c>
      <c r="K27" s="47"/>
      <c r="L27" s="59">
        <v>0</v>
      </c>
      <c r="M27" s="66">
        <v>0</v>
      </c>
      <c r="O27" s="123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216</v>
      </c>
      <c r="F29" s="65">
        <f>F30+F40+F41</f>
        <v>4697.2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85</v>
      </c>
      <c r="M29" s="65">
        <f>M30+M40+M41</f>
        <v>1848.4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131</v>
      </c>
      <c r="T29" s="65">
        <f>T30+T40+T41</f>
        <v>2848.7999999999997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216</v>
      </c>
      <c r="F30" s="66">
        <v>4697.2</v>
      </c>
      <c r="G30" s="37"/>
      <c r="H30" s="123"/>
      <c r="I30" s="36" t="s">
        <v>42</v>
      </c>
      <c r="J30" s="49">
        <v>15</v>
      </c>
      <c r="K30" s="48" t="s">
        <v>9</v>
      </c>
      <c r="L30" s="59">
        <v>85</v>
      </c>
      <c r="M30" s="66">
        <v>1848.4</v>
      </c>
      <c r="N30" s="37"/>
      <c r="O30" s="123"/>
      <c r="P30" s="36" t="s">
        <v>42</v>
      </c>
      <c r="Q30" s="49">
        <v>15</v>
      </c>
      <c r="R30" s="48" t="s">
        <v>9</v>
      </c>
      <c r="S30" s="59">
        <v>131</v>
      </c>
      <c r="T30" s="66">
        <v>2848.7999999999997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216</v>
      </c>
      <c r="F32" s="67">
        <v>4697.2</v>
      </c>
      <c r="H32" s="123"/>
      <c r="I32" s="121"/>
      <c r="J32" s="49">
        <v>17</v>
      </c>
      <c r="K32" s="47" t="s">
        <v>9</v>
      </c>
      <c r="L32" s="60">
        <v>85</v>
      </c>
      <c r="M32" s="67">
        <v>1848.4</v>
      </c>
      <c r="O32" s="123"/>
      <c r="P32" s="121"/>
      <c r="Q32" s="49">
        <v>17</v>
      </c>
      <c r="R32" s="47" t="s">
        <v>9</v>
      </c>
      <c r="S32" s="60">
        <v>131</v>
      </c>
      <c r="T32" s="67">
        <v>2848.7999999999997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309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269</v>
      </c>
      <c r="B7" s="135"/>
      <c r="C7" s="135"/>
      <c r="D7" s="135"/>
      <c r="E7" s="135"/>
      <c r="F7" s="135"/>
      <c r="H7" s="135" t="s">
        <v>269</v>
      </c>
      <c r="I7" s="135"/>
      <c r="J7" s="135"/>
      <c r="K7" s="135"/>
      <c r="L7" s="135"/>
      <c r="M7" s="135"/>
      <c r="O7" s="135" t="s">
        <v>269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8" t="s">
        <v>0</v>
      </c>
      <c r="B8" s="128"/>
      <c r="C8" s="128"/>
      <c r="D8" s="128"/>
      <c r="E8" s="128"/>
      <c r="F8" s="128"/>
      <c r="G8" s="108"/>
      <c r="H8" s="128" t="s">
        <v>0</v>
      </c>
      <c r="I8" s="128"/>
      <c r="J8" s="128"/>
      <c r="K8" s="128"/>
      <c r="L8" s="128"/>
      <c r="M8" s="128"/>
      <c r="N8" s="108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193.3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96.699999999999989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96.6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100</v>
      </c>
      <c r="F19" s="65">
        <f>F20+F21</f>
        <v>58.7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50</v>
      </c>
      <c r="M19" s="65">
        <f>M20+M21</f>
        <v>29.4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50</v>
      </c>
      <c r="T19" s="65">
        <f>T20+T21</f>
        <v>29.300000000000004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100</v>
      </c>
      <c r="F21" s="66">
        <v>58.7</v>
      </c>
      <c r="H21" s="123"/>
      <c r="I21" s="33" t="s">
        <v>36</v>
      </c>
      <c r="J21" s="101">
        <v>7</v>
      </c>
      <c r="K21" s="47"/>
      <c r="L21" s="59">
        <v>50</v>
      </c>
      <c r="M21" s="66">
        <v>29.4</v>
      </c>
      <c r="O21" s="123"/>
      <c r="P21" s="33" t="s">
        <v>36</v>
      </c>
      <c r="Q21" s="101">
        <v>7</v>
      </c>
      <c r="R21" s="47"/>
      <c r="S21" s="59">
        <v>50</v>
      </c>
      <c r="T21" s="66">
        <v>29.300000000000004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100</v>
      </c>
      <c r="F25" s="65">
        <f>F26+F27</f>
        <v>134.6</v>
      </c>
      <c r="H25" s="123"/>
      <c r="I25" s="32" t="s">
        <v>28</v>
      </c>
      <c r="J25" s="101">
        <v>11</v>
      </c>
      <c r="K25" s="47" t="s">
        <v>17</v>
      </c>
      <c r="L25" s="68">
        <f>L26+L27</f>
        <v>50</v>
      </c>
      <c r="M25" s="65">
        <f>M26+M27</f>
        <v>67.3</v>
      </c>
      <c r="O25" s="123"/>
      <c r="P25" s="32" t="s">
        <v>28</v>
      </c>
      <c r="Q25" s="101">
        <v>11</v>
      </c>
      <c r="R25" s="47" t="s">
        <v>17</v>
      </c>
      <c r="S25" s="68">
        <f>S26+S27</f>
        <v>50</v>
      </c>
      <c r="T25" s="65">
        <f>T26+T27</f>
        <v>67.3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100</v>
      </c>
      <c r="F27" s="66">
        <v>134.6</v>
      </c>
      <c r="H27" s="123"/>
      <c r="I27" s="33" t="s">
        <v>145</v>
      </c>
      <c r="J27" s="101">
        <v>13</v>
      </c>
      <c r="K27" s="47"/>
      <c r="L27" s="59">
        <v>50</v>
      </c>
      <c r="M27" s="66">
        <v>67.3</v>
      </c>
      <c r="O27" s="123"/>
      <c r="P27" s="33" t="s">
        <v>145</v>
      </c>
      <c r="Q27" s="101">
        <v>13</v>
      </c>
      <c r="R27" s="47"/>
      <c r="S27" s="59">
        <v>50</v>
      </c>
      <c r="T27" s="66">
        <v>67.3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258</v>
      </c>
      <c r="B7" s="135"/>
      <c r="C7" s="135"/>
      <c r="D7" s="135"/>
      <c r="E7" s="135"/>
      <c r="F7" s="135"/>
      <c r="H7" s="135" t="s">
        <v>258</v>
      </c>
      <c r="I7" s="135"/>
      <c r="J7" s="135"/>
      <c r="K7" s="135"/>
      <c r="L7" s="135"/>
      <c r="M7" s="135"/>
      <c r="O7" s="135" t="s">
        <v>258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146.4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55.6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90.800000000000011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146.4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55.6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90.800000000000011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146.4</v>
      </c>
      <c r="H27" s="123"/>
      <c r="I27" s="33" t="s">
        <v>145</v>
      </c>
      <c r="J27" s="101">
        <v>13</v>
      </c>
      <c r="K27" s="47"/>
      <c r="L27" s="59">
        <v>0</v>
      </c>
      <c r="M27" s="66">
        <v>55.6</v>
      </c>
      <c r="O27" s="123"/>
      <c r="P27" s="33" t="s">
        <v>145</v>
      </c>
      <c r="Q27" s="101">
        <v>13</v>
      </c>
      <c r="R27" s="47"/>
      <c r="S27" s="59">
        <v>0</v>
      </c>
      <c r="T27" s="66">
        <v>90.800000000000011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200</v>
      </c>
      <c r="B7" s="135"/>
      <c r="C7" s="135"/>
      <c r="D7" s="135"/>
      <c r="E7" s="135"/>
      <c r="F7" s="135"/>
      <c r="H7" s="135" t="s">
        <v>200</v>
      </c>
      <c r="I7" s="135"/>
      <c r="J7" s="135"/>
      <c r="K7" s="135"/>
      <c r="L7" s="135"/>
      <c r="M7" s="135"/>
      <c r="O7" s="135" t="s">
        <v>200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38697.300000000003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11478.8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27218.500000000004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38697.300000000003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11478.8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27218.500000000004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38697.300000000003</v>
      </c>
      <c r="H26" s="123"/>
      <c r="I26" s="30" t="s">
        <v>35</v>
      </c>
      <c r="J26" s="101">
        <v>12</v>
      </c>
      <c r="K26" s="47"/>
      <c r="L26" s="59">
        <v>0</v>
      </c>
      <c r="M26" s="66">
        <v>11478.8</v>
      </c>
      <c r="O26" s="123"/>
      <c r="P26" s="30" t="s">
        <v>35</v>
      </c>
      <c r="Q26" s="101">
        <v>12</v>
      </c>
      <c r="R26" s="47"/>
      <c r="S26" s="59">
        <v>0</v>
      </c>
      <c r="T26" s="66">
        <v>27218.500000000004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0</v>
      </c>
      <c r="H27" s="123"/>
      <c r="I27" s="33" t="s">
        <v>145</v>
      </c>
      <c r="J27" s="101">
        <v>13</v>
      </c>
      <c r="K27" s="47"/>
      <c r="L27" s="59">
        <v>0</v>
      </c>
      <c r="M27" s="66">
        <v>0</v>
      </c>
      <c r="O27" s="123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187</v>
      </c>
      <c r="B7" s="135"/>
      <c r="C7" s="135"/>
      <c r="D7" s="135"/>
      <c r="E7" s="135"/>
      <c r="F7" s="135"/>
      <c r="H7" s="135" t="s">
        <v>187</v>
      </c>
      <c r="I7" s="135"/>
      <c r="J7" s="135"/>
      <c r="K7" s="135"/>
      <c r="L7" s="135"/>
      <c r="M7" s="135"/>
      <c r="O7" s="135" t="s">
        <v>187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990530.29999999993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493770.6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496759.69999999995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159819</v>
      </c>
      <c r="F15" s="65">
        <v>990530.29999999993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79674</v>
      </c>
      <c r="M15" s="65">
        <v>493770.6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80145</v>
      </c>
      <c r="T15" s="65">
        <v>496759.69999999995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159819</v>
      </c>
      <c r="F16" s="66">
        <v>988965.79999999993</v>
      </c>
      <c r="H16" s="123"/>
      <c r="I16" s="30" t="s">
        <v>10</v>
      </c>
      <c r="J16" s="101">
        <v>3</v>
      </c>
      <c r="K16" s="47"/>
      <c r="L16" s="59">
        <v>79674</v>
      </c>
      <c r="M16" s="66">
        <v>493025.6</v>
      </c>
      <c r="O16" s="123"/>
      <c r="P16" s="30" t="s">
        <v>10</v>
      </c>
      <c r="Q16" s="101">
        <v>3</v>
      </c>
      <c r="R16" s="47"/>
      <c r="S16" s="59">
        <v>80145</v>
      </c>
      <c r="T16" s="66">
        <v>495940.19999999995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21</v>
      </c>
      <c r="F18" s="66">
        <v>1564.5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10</v>
      </c>
      <c r="M18" s="66">
        <v>745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11</v>
      </c>
      <c r="T18" s="66">
        <v>819.5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0</v>
      </c>
      <c r="H27" s="123"/>
      <c r="I27" s="33" t="s">
        <v>145</v>
      </c>
      <c r="J27" s="101">
        <v>13</v>
      </c>
      <c r="K27" s="47"/>
      <c r="L27" s="59">
        <v>0</v>
      </c>
      <c r="M27" s="66">
        <v>0</v>
      </c>
      <c r="O27" s="123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253</v>
      </c>
      <c r="B7" s="135"/>
      <c r="C7" s="135"/>
      <c r="D7" s="135"/>
      <c r="E7" s="135"/>
      <c r="F7" s="135"/>
      <c r="H7" s="135" t="s">
        <v>253</v>
      </c>
      <c r="I7" s="135"/>
      <c r="J7" s="135"/>
      <c r="K7" s="135"/>
      <c r="L7" s="135"/>
      <c r="M7" s="135"/>
      <c r="O7" s="135" t="s">
        <v>253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10337.4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4707.8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5629.6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10337.4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4707.8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5629.6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8332.4</v>
      </c>
      <c r="H26" s="123"/>
      <c r="I26" s="30" t="s">
        <v>35</v>
      </c>
      <c r="J26" s="101">
        <v>12</v>
      </c>
      <c r="K26" s="47"/>
      <c r="L26" s="59">
        <v>0</v>
      </c>
      <c r="M26" s="66">
        <v>3794.7</v>
      </c>
      <c r="O26" s="123"/>
      <c r="P26" s="30" t="s">
        <v>35</v>
      </c>
      <c r="Q26" s="101">
        <v>12</v>
      </c>
      <c r="R26" s="47"/>
      <c r="S26" s="59">
        <v>0</v>
      </c>
      <c r="T26" s="66">
        <v>4537.7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2005</v>
      </c>
      <c r="H27" s="123"/>
      <c r="I27" s="33" t="s">
        <v>145</v>
      </c>
      <c r="J27" s="101">
        <v>13</v>
      </c>
      <c r="K27" s="47"/>
      <c r="L27" s="59">
        <v>0</v>
      </c>
      <c r="M27" s="66">
        <v>913.1</v>
      </c>
      <c r="O27" s="123"/>
      <c r="P27" s="33" t="s">
        <v>145</v>
      </c>
      <c r="Q27" s="101">
        <v>13</v>
      </c>
      <c r="R27" s="47"/>
      <c r="S27" s="59">
        <v>0</v>
      </c>
      <c r="T27" s="66">
        <v>1091.9000000000001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201</v>
      </c>
      <c r="B7" s="135"/>
      <c r="C7" s="135"/>
      <c r="D7" s="135"/>
      <c r="E7" s="135"/>
      <c r="F7" s="135"/>
      <c r="H7" s="135" t="s">
        <v>201</v>
      </c>
      <c r="I7" s="135"/>
      <c r="J7" s="135"/>
      <c r="K7" s="135"/>
      <c r="L7" s="135"/>
      <c r="M7" s="135"/>
      <c r="O7" s="135" t="s">
        <v>201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27927.599999999999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11496.6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16431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27927.599999999999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11496.6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16431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27927.599999999999</v>
      </c>
      <c r="H27" s="123"/>
      <c r="I27" s="33" t="s">
        <v>145</v>
      </c>
      <c r="J27" s="101">
        <v>13</v>
      </c>
      <c r="K27" s="47"/>
      <c r="L27" s="59">
        <v>0</v>
      </c>
      <c r="M27" s="66">
        <v>11496.6</v>
      </c>
      <c r="O27" s="123"/>
      <c r="P27" s="33" t="s">
        <v>145</v>
      </c>
      <c r="Q27" s="101">
        <v>13</v>
      </c>
      <c r="R27" s="47"/>
      <c r="S27" s="59">
        <v>0</v>
      </c>
      <c r="T27" s="66">
        <v>16431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202</v>
      </c>
      <c r="B7" s="135"/>
      <c r="C7" s="135"/>
      <c r="D7" s="135"/>
      <c r="E7" s="135"/>
      <c r="F7" s="135"/>
      <c r="H7" s="135" t="s">
        <v>202</v>
      </c>
      <c r="I7" s="135"/>
      <c r="J7" s="135"/>
      <c r="K7" s="135"/>
      <c r="L7" s="135"/>
      <c r="M7" s="135"/>
      <c r="O7" s="135" t="s">
        <v>202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6072.6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2744.3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3328.3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6072.6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2744.3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3328.3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6072.6</v>
      </c>
      <c r="H27" s="123"/>
      <c r="I27" s="33" t="s">
        <v>145</v>
      </c>
      <c r="J27" s="101">
        <v>13</v>
      </c>
      <c r="K27" s="47"/>
      <c r="L27" s="59">
        <v>0</v>
      </c>
      <c r="M27" s="66">
        <v>2744.3</v>
      </c>
      <c r="O27" s="123"/>
      <c r="P27" s="33" t="s">
        <v>145</v>
      </c>
      <c r="Q27" s="101">
        <v>13</v>
      </c>
      <c r="R27" s="47"/>
      <c r="S27" s="59">
        <v>0</v>
      </c>
      <c r="T27" s="66">
        <v>3328.3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203</v>
      </c>
      <c r="B7" s="135"/>
      <c r="C7" s="135"/>
      <c r="D7" s="135"/>
      <c r="E7" s="135"/>
      <c r="F7" s="135"/>
      <c r="H7" s="135" t="s">
        <v>203</v>
      </c>
      <c r="I7" s="135"/>
      <c r="J7" s="135"/>
      <c r="K7" s="135"/>
      <c r="L7" s="135"/>
      <c r="M7" s="135"/>
      <c r="O7" s="135" t="s">
        <v>203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26771.5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12241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14530.5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876.5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400.8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475.7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876.5</v>
      </c>
      <c r="H20" s="123"/>
      <c r="I20" s="30" t="s">
        <v>35</v>
      </c>
      <c r="J20" s="101">
        <v>6</v>
      </c>
      <c r="K20" s="47"/>
      <c r="L20" s="59">
        <v>0</v>
      </c>
      <c r="M20" s="66">
        <v>400.8</v>
      </c>
      <c r="O20" s="123"/>
      <c r="P20" s="30" t="s">
        <v>35</v>
      </c>
      <c r="Q20" s="101">
        <v>6</v>
      </c>
      <c r="R20" s="47"/>
      <c r="S20" s="59">
        <v>0</v>
      </c>
      <c r="T20" s="66">
        <v>475.7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25895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11840.2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14054.8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25895</v>
      </c>
      <c r="H27" s="123"/>
      <c r="I27" s="33" t="s">
        <v>145</v>
      </c>
      <c r="J27" s="101">
        <v>13</v>
      </c>
      <c r="K27" s="47"/>
      <c r="L27" s="59">
        <v>0</v>
      </c>
      <c r="M27" s="66">
        <v>11840.2</v>
      </c>
      <c r="O27" s="123"/>
      <c r="P27" s="33" t="s">
        <v>145</v>
      </c>
      <c r="Q27" s="101">
        <v>13</v>
      </c>
      <c r="R27" s="47"/>
      <c r="S27" s="59">
        <v>0</v>
      </c>
      <c r="T27" s="66">
        <v>14054.8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204</v>
      </c>
      <c r="B7" s="135"/>
      <c r="C7" s="135"/>
      <c r="D7" s="135"/>
      <c r="E7" s="135"/>
      <c r="F7" s="135"/>
      <c r="H7" s="135" t="s">
        <v>204</v>
      </c>
      <c r="I7" s="135"/>
      <c r="J7" s="135"/>
      <c r="K7" s="135"/>
      <c r="L7" s="135"/>
      <c r="M7" s="135"/>
      <c r="O7" s="135" t="s">
        <v>204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509.4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237.5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271.89999999999998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500</v>
      </c>
      <c r="F19" s="65">
        <f>F20+F21</f>
        <v>234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233</v>
      </c>
      <c r="M19" s="65">
        <f>M20+M21</f>
        <v>109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267</v>
      </c>
      <c r="T19" s="65">
        <f>T20+T21</f>
        <v>125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500</v>
      </c>
      <c r="F21" s="66">
        <v>234</v>
      </c>
      <c r="H21" s="123"/>
      <c r="I21" s="33" t="s">
        <v>36</v>
      </c>
      <c r="J21" s="101">
        <v>7</v>
      </c>
      <c r="K21" s="47"/>
      <c r="L21" s="59">
        <v>233</v>
      </c>
      <c r="M21" s="66">
        <v>109</v>
      </c>
      <c r="O21" s="123"/>
      <c r="P21" s="33" t="s">
        <v>36</v>
      </c>
      <c r="Q21" s="101">
        <v>7</v>
      </c>
      <c r="R21" s="47"/>
      <c r="S21" s="59">
        <v>267</v>
      </c>
      <c r="T21" s="66">
        <v>125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30</v>
      </c>
      <c r="F25" s="65">
        <f>F26+F27</f>
        <v>275.39999999999998</v>
      </c>
      <c r="H25" s="123"/>
      <c r="I25" s="32" t="s">
        <v>28</v>
      </c>
      <c r="J25" s="101">
        <v>11</v>
      </c>
      <c r="K25" s="47" t="s">
        <v>17</v>
      </c>
      <c r="L25" s="68">
        <f>L26+L27</f>
        <v>14</v>
      </c>
      <c r="M25" s="65">
        <f>M26+M27</f>
        <v>128.5</v>
      </c>
      <c r="O25" s="123"/>
      <c r="P25" s="32" t="s">
        <v>28</v>
      </c>
      <c r="Q25" s="101">
        <v>11</v>
      </c>
      <c r="R25" s="47" t="s">
        <v>17</v>
      </c>
      <c r="S25" s="68">
        <f>S26+S27</f>
        <v>16</v>
      </c>
      <c r="T25" s="65">
        <f>T26+T27</f>
        <v>146.89999999999998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30</v>
      </c>
      <c r="F27" s="66">
        <v>275.39999999999998</v>
      </c>
      <c r="H27" s="123"/>
      <c r="I27" s="33" t="s">
        <v>145</v>
      </c>
      <c r="J27" s="101">
        <v>13</v>
      </c>
      <c r="K27" s="47"/>
      <c r="L27" s="59">
        <v>14</v>
      </c>
      <c r="M27" s="66">
        <v>128.5</v>
      </c>
      <c r="O27" s="123"/>
      <c r="P27" s="33" t="s">
        <v>145</v>
      </c>
      <c r="Q27" s="101">
        <v>13</v>
      </c>
      <c r="R27" s="47"/>
      <c r="S27" s="59">
        <v>16</v>
      </c>
      <c r="T27" s="66">
        <v>146.89999999999998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336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205</v>
      </c>
      <c r="B7" s="135"/>
      <c r="C7" s="135"/>
      <c r="D7" s="135"/>
      <c r="E7" s="135"/>
      <c r="F7" s="135"/>
      <c r="H7" s="135" t="s">
        <v>205</v>
      </c>
      <c r="I7" s="135"/>
      <c r="J7" s="135"/>
      <c r="K7" s="135"/>
      <c r="L7" s="135"/>
      <c r="M7" s="135"/>
      <c r="O7" s="135" t="s">
        <v>205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9.3000000000000007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4.4000000000000004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4.9000000000000004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9.3000000000000007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4.4000000000000004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4.9000000000000004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9.3000000000000007</v>
      </c>
      <c r="H27" s="123"/>
      <c r="I27" s="33" t="s">
        <v>145</v>
      </c>
      <c r="J27" s="101">
        <v>13</v>
      </c>
      <c r="K27" s="47"/>
      <c r="L27" s="59">
        <v>0</v>
      </c>
      <c r="M27" s="66">
        <v>4.4000000000000004</v>
      </c>
      <c r="O27" s="123"/>
      <c r="P27" s="33" t="s">
        <v>145</v>
      </c>
      <c r="Q27" s="101">
        <v>13</v>
      </c>
      <c r="R27" s="47"/>
      <c r="S27" s="59">
        <v>0</v>
      </c>
      <c r="T27" s="66">
        <v>4.9000000000000004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4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338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206</v>
      </c>
      <c r="B7" s="135"/>
      <c r="C7" s="135"/>
      <c r="D7" s="135"/>
      <c r="E7" s="135"/>
      <c r="F7" s="135"/>
      <c r="H7" s="135" t="s">
        <v>206</v>
      </c>
      <c r="I7" s="135"/>
      <c r="J7" s="135"/>
      <c r="K7" s="135"/>
      <c r="L7" s="135"/>
      <c r="M7" s="135"/>
      <c r="O7" s="135" t="s">
        <v>206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13659.3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5474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8185.2999999999993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13659.3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5474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8185.2999999999993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13659.3</v>
      </c>
      <c r="H27" s="123"/>
      <c r="I27" s="33" t="s">
        <v>145</v>
      </c>
      <c r="J27" s="101">
        <v>13</v>
      </c>
      <c r="K27" s="47"/>
      <c r="L27" s="59">
        <v>0</v>
      </c>
      <c r="M27" s="66">
        <v>5474</v>
      </c>
      <c r="O27" s="123"/>
      <c r="P27" s="33" t="s">
        <v>145</v>
      </c>
      <c r="Q27" s="101">
        <v>13</v>
      </c>
      <c r="R27" s="47"/>
      <c r="S27" s="59">
        <v>0</v>
      </c>
      <c r="T27" s="66">
        <v>8185.2999999999993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207</v>
      </c>
      <c r="B7" s="135"/>
      <c r="C7" s="135"/>
      <c r="D7" s="135"/>
      <c r="E7" s="135"/>
      <c r="F7" s="135"/>
      <c r="H7" s="135" t="s">
        <v>207</v>
      </c>
      <c r="I7" s="135"/>
      <c r="J7" s="135"/>
      <c r="K7" s="135"/>
      <c r="L7" s="135"/>
      <c r="M7" s="135"/>
      <c r="O7" s="135" t="s">
        <v>207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21254.5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9369.2000000000007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11885.3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21254.5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9369.2000000000007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11885.3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21254.5</v>
      </c>
      <c r="H27" s="123"/>
      <c r="I27" s="33" t="s">
        <v>145</v>
      </c>
      <c r="J27" s="101">
        <v>13</v>
      </c>
      <c r="K27" s="47"/>
      <c r="L27" s="59">
        <v>0</v>
      </c>
      <c r="M27" s="66">
        <v>9369.2000000000007</v>
      </c>
      <c r="O27" s="123"/>
      <c r="P27" s="33" t="s">
        <v>145</v>
      </c>
      <c r="Q27" s="101">
        <v>13</v>
      </c>
      <c r="R27" s="47"/>
      <c r="S27" s="59">
        <v>0</v>
      </c>
      <c r="T27" s="66">
        <v>11885.3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185</v>
      </c>
      <c r="B7" s="135"/>
      <c r="C7" s="135"/>
      <c r="D7" s="135"/>
      <c r="E7" s="135"/>
      <c r="F7" s="135"/>
      <c r="H7" s="135" t="s">
        <v>185</v>
      </c>
      <c r="I7" s="135"/>
      <c r="J7" s="135"/>
      <c r="K7" s="135"/>
      <c r="L7" s="135"/>
      <c r="M7" s="135"/>
      <c r="O7" s="135" t="s">
        <v>185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69332.399999999994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32299.199999999997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37033.199999999997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2969</v>
      </c>
      <c r="F19" s="65">
        <f>F20+F21</f>
        <v>2145.8000000000002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1419</v>
      </c>
      <c r="M19" s="65">
        <f>M20+M21</f>
        <v>1025.5999999999999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1550</v>
      </c>
      <c r="T19" s="65">
        <f>T20+T21</f>
        <v>1120.2000000000003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2969</v>
      </c>
      <c r="F20" s="66">
        <v>2145.8000000000002</v>
      </c>
      <c r="H20" s="123"/>
      <c r="I20" s="30" t="s">
        <v>35</v>
      </c>
      <c r="J20" s="101">
        <v>6</v>
      </c>
      <c r="K20" s="47"/>
      <c r="L20" s="59">
        <v>1419</v>
      </c>
      <c r="M20" s="66">
        <v>1025.5999999999999</v>
      </c>
      <c r="O20" s="123"/>
      <c r="P20" s="30" t="s">
        <v>35</v>
      </c>
      <c r="Q20" s="101">
        <v>6</v>
      </c>
      <c r="R20" s="47"/>
      <c r="S20" s="59">
        <v>1550</v>
      </c>
      <c r="T20" s="66">
        <v>1120.2000000000003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9088</v>
      </c>
      <c r="F22" s="65">
        <f t="shared" ref="F22" si="0">F23+F24</f>
        <v>11944.9</v>
      </c>
      <c r="H22" s="123"/>
      <c r="I22" s="32" t="s">
        <v>31</v>
      </c>
      <c r="J22" s="101">
        <v>8</v>
      </c>
      <c r="K22" s="47" t="s">
        <v>16</v>
      </c>
      <c r="L22" s="68">
        <f>L23+L24</f>
        <v>4343</v>
      </c>
      <c r="M22" s="65">
        <f t="shared" ref="M22" si="1">M23+M24</f>
        <v>5708.3</v>
      </c>
      <c r="O22" s="123"/>
      <c r="P22" s="32" t="s">
        <v>31</v>
      </c>
      <c r="Q22" s="101">
        <v>8</v>
      </c>
      <c r="R22" s="47" t="s">
        <v>16</v>
      </c>
      <c r="S22" s="68">
        <f>S23+S24</f>
        <v>4745</v>
      </c>
      <c r="T22" s="65">
        <f t="shared" ref="T22" si="2">T23+T24</f>
        <v>6236.5999999999995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9088</v>
      </c>
      <c r="F23" s="66">
        <v>11944.9</v>
      </c>
      <c r="H23" s="123"/>
      <c r="I23" s="30" t="s">
        <v>35</v>
      </c>
      <c r="J23" s="101">
        <v>9</v>
      </c>
      <c r="K23" s="47"/>
      <c r="L23" s="59">
        <v>4343</v>
      </c>
      <c r="M23" s="66">
        <v>5708.3</v>
      </c>
      <c r="O23" s="123"/>
      <c r="P23" s="30" t="s">
        <v>35</v>
      </c>
      <c r="Q23" s="101">
        <v>9</v>
      </c>
      <c r="R23" s="47"/>
      <c r="S23" s="59">
        <v>4745</v>
      </c>
      <c r="T23" s="66">
        <v>6236.5999999999995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8000</v>
      </c>
      <c r="F25" s="65">
        <f>F26+F27</f>
        <v>55241.7</v>
      </c>
      <c r="H25" s="123"/>
      <c r="I25" s="32" t="s">
        <v>28</v>
      </c>
      <c r="J25" s="101">
        <v>11</v>
      </c>
      <c r="K25" s="47" t="s">
        <v>17</v>
      </c>
      <c r="L25" s="68">
        <f>L26+L27</f>
        <v>3823</v>
      </c>
      <c r="M25" s="65">
        <f>M26+M27</f>
        <v>25565.3</v>
      </c>
      <c r="O25" s="123"/>
      <c r="P25" s="32" t="s">
        <v>28</v>
      </c>
      <c r="Q25" s="101">
        <v>11</v>
      </c>
      <c r="R25" s="47" t="s">
        <v>17</v>
      </c>
      <c r="S25" s="68">
        <f>S26+S27</f>
        <v>4177</v>
      </c>
      <c r="T25" s="65">
        <f>T26+T27</f>
        <v>29676.399999999998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8000</v>
      </c>
      <c r="F26" s="66">
        <v>55241.7</v>
      </c>
      <c r="H26" s="123"/>
      <c r="I26" s="30" t="s">
        <v>35</v>
      </c>
      <c r="J26" s="101">
        <v>12</v>
      </c>
      <c r="K26" s="47"/>
      <c r="L26" s="59">
        <v>3823</v>
      </c>
      <c r="M26" s="66">
        <v>25565.3</v>
      </c>
      <c r="O26" s="123"/>
      <c r="P26" s="30" t="s">
        <v>35</v>
      </c>
      <c r="Q26" s="101">
        <v>12</v>
      </c>
      <c r="R26" s="47"/>
      <c r="S26" s="59">
        <v>4177</v>
      </c>
      <c r="T26" s="66">
        <v>29676.399999999998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0</v>
      </c>
      <c r="H27" s="123"/>
      <c r="I27" s="33" t="s">
        <v>145</v>
      </c>
      <c r="J27" s="101">
        <v>13</v>
      </c>
      <c r="K27" s="47"/>
      <c r="L27" s="59">
        <v>0</v>
      </c>
      <c r="M27" s="66">
        <v>0</v>
      </c>
      <c r="O27" s="123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194</v>
      </c>
      <c r="B7" s="135"/>
      <c r="C7" s="135"/>
      <c r="D7" s="135"/>
      <c r="E7" s="135"/>
      <c r="F7" s="135"/>
      <c r="H7" s="135" t="s">
        <v>194</v>
      </c>
      <c r="I7" s="135"/>
      <c r="J7" s="135"/>
      <c r="K7" s="135"/>
      <c r="L7" s="135"/>
      <c r="M7" s="135"/>
      <c r="O7" s="135" t="s">
        <v>194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5493.3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2560.6000000000004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2932.7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91</v>
      </c>
      <c r="F19" s="65">
        <f>F20+F21</f>
        <v>73.3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42</v>
      </c>
      <c r="M19" s="65">
        <f>M20+M21</f>
        <v>33.799999999999997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49</v>
      </c>
      <c r="T19" s="65">
        <f>T20+T21</f>
        <v>39.5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91</v>
      </c>
      <c r="F21" s="66">
        <v>73.3</v>
      </c>
      <c r="H21" s="123"/>
      <c r="I21" s="33" t="s">
        <v>36</v>
      </c>
      <c r="J21" s="101">
        <v>7</v>
      </c>
      <c r="K21" s="47"/>
      <c r="L21" s="59">
        <v>42</v>
      </c>
      <c r="M21" s="66">
        <v>33.799999999999997</v>
      </c>
      <c r="O21" s="123"/>
      <c r="P21" s="33" t="s">
        <v>36</v>
      </c>
      <c r="Q21" s="101">
        <v>7</v>
      </c>
      <c r="R21" s="47"/>
      <c r="S21" s="59">
        <v>49</v>
      </c>
      <c r="T21" s="66">
        <v>39.5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5420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2526.8000000000002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2893.2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5420</v>
      </c>
      <c r="H27" s="123"/>
      <c r="I27" s="33" t="s">
        <v>145</v>
      </c>
      <c r="J27" s="101">
        <v>13</v>
      </c>
      <c r="K27" s="47"/>
      <c r="L27" s="59">
        <v>0</v>
      </c>
      <c r="M27" s="66">
        <v>2526.8000000000002</v>
      </c>
      <c r="O27" s="123"/>
      <c r="P27" s="33" t="s">
        <v>145</v>
      </c>
      <c r="Q27" s="101">
        <v>13</v>
      </c>
      <c r="R27" s="47"/>
      <c r="S27" s="59">
        <v>0</v>
      </c>
      <c r="T27" s="66">
        <v>2893.2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8.5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191</v>
      </c>
      <c r="B7" s="135"/>
      <c r="C7" s="135"/>
      <c r="D7" s="135"/>
      <c r="E7" s="135"/>
      <c r="F7" s="135"/>
      <c r="H7" s="135" t="s">
        <v>191</v>
      </c>
      <c r="I7" s="135"/>
      <c r="J7" s="135"/>
      <c r="K7" s="135"/>
      <c r="L7" s="135"/>
      <c r="M7" s="135"/>
      <c r="O7" s="135" t="s">
        <v>191</v>
      </c>
      <c r="P7" s="135"/>
      <c r="Q7" s="135"/>
      <c r="R7" s="135"/>
      <c r="S7" s="135"/>
      <c r="T7" s="135"/>
      <c r="U7" s="70"/>
      <c r="V7" s="70"/>
    </row>
    <row r="8" spans="1:22" s="114" customFormat="1" ht="21" customHeight="1" x14ac:dyDescent="0.2">
      <c r="A8" s="128" t="s">
        <v>0</v>
      </c>
      <c r="B8" s="128"/>
      <c r="C8" s="128"/>
      <c r="D8" s="128"/>
      <c r="E8" s="128"/>
      <c r="F8" s="128"/>
      <c r="G8" s="113"/>
      <c r="H8" s="128" t="s">
        <v>0</v>
      </c>
      <c r="I8" s="128"/>
      <c r="J8" s="128"/>
      <c r="K8" s="128"/>
      <c r="L8" s="128"/>
      <c r="M8" s="128"/>
      <c r="N8" s="113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600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300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300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600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300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300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600</v>
      </c>
      <c r="H27" s="123"/>
      <c r="I27" s="33" t="s">
        <v>145</v>
      </c>
      <c r="J27" s="101">
        <v>13</v>
      </c>
      <c r="K27" s="47"/>
      <c r="L27" s="59">
        <v>0</v>
      </c>
      <c r="M27" s="66">
        <v>300</v>
      </c>
      <c r="O27" s="123"/>
      <c r="P27" s="33" t="s">
        <v>145</v>
      </c>
      <c r="Q27" s="101">
        <v>13</v>
      </c>
      <c r="R27" s="47"/>
      <c r="S27" s="59">
        <v>0</v>
      </c>
      <c r="T27" s="66">
        <v>300</v>
      </c>
      <c r="U27" s="34"/>
      <c r="V27" s="34"/>
    </row>
    <row r="28" spans="1:22" s="27" customFormat="1" ht="66" hidden="1" customHeight="1" x14ac:dyDescent="0.2">
      <c r="A28" s="112"/>
      <c r="B28" s="99"/>
      <c r="C28" s="49">
        <v>14</v>
      </c>
      <c r="D28" s="47"/>
      <c r="E28" s="59"/>
      <c r="F28" s="84">
        <f>M28+T28</f>
        <v>0</v>
      </c>
      <c r="H28" s="112"/>
      <c r="I28" s="99"/>
      <c r="J28" s="49">
        <v>14</v>
      </c>
      <c r="K28" s="47"/>
      <c r="L28" s="59"/>
      <c r="M28" s="84">
        <v>0</v>
      </c>
      <c r="O28" s="112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5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5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5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5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5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5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5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5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5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5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5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5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208</v>
      </c>
      <c r="B7" s="135"/>
      <c r="C7" s="135"/>
      <c r="D7" s="135"/>
      <c r="E7" s="135"/>
      <c r="F7" s="135"/>
      <c r="H7" s="135" t="s">
        <v>208</v>
      </c>
      <c r="I7" s="135"/>
      <c r="J7" s="135"/>
      <c r="K7" s="135"/>
      <c r="L7" s="135"/>
      <c r="M7" s="135"/>
      <c r="O7" s="135" t="s">
        <v>208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4.4000000000000004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2.4000000000000004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4.4000000000000004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2.4000000000000004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4.4000000000000004</v>
      </c>
      <c r="H27" s="123"/>
      <c r="I27" s="33" t="s">
        <v>145</v>
      </c>
      <c r="J27" s="101">
        <v>13</v>
      </c>
      <c r="K27" s="47"/>
      <c r="L27" s="59">
        <v>0</v>
      </c>
      <c r="M27" s="66">
        <v>2</v>
      </c>
      <c r="O27" s="123"/>
      <c r="P27" s="33" t="s">
        <v>145</v>
      </c>
      <c r="Q27" s="101">
        <v>13</v>
      </c>
      <c r="R27" s="47"/>
      <c r="S27" s="59">
        <v>0</v>
      </c>
      <c r="T27" s="66">
        <v>2.4000000000000004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190</v>
      </c>
      <c r="B7" s="135"/>
      <c r="C7" s="135"/>
      <c r="D7" s="135"/>
      <c r="E7" s="135"/>
      <c r="F7" s="135"/>
      <c r="H7" s="135" t="s">
        <v>190</v>
      </c>
      <c r="I7" s="135"/>
      <c r="J7" s="135"/>
      <c r="K7" s="135"/>
      <c r="L7" s="135"/>
      <c r="M7" s="135"/>
      <c r="O7" s="135" t="s">
        <v>190</v>
      </c>
      <c r="P7" s="135"/>
      <c r="Q7" s="135"/>
      <c r="R7" s="135"/>
      <c r="S7" s="135"/>
      <c r="T7" s="135"/>
      <c r="U7" s="70"/>
      <c r="V7" s="70"/>
    </row>
    <row r="8" spans="1:22" s="16" customFormat="1" ht="21" customHeight="1" x14ac:dyDescent="0.2">
      <c r="A8" s="136" t="s">
        <v>0</v>
      </c>
      <c r="B8" s="136"/>
      <c r="C8" s="136"/>
      <c r="D8" s="136"/>
      <c r="E8" s="136"/>
      <c r="F8" s="136"/>
      <c r="G8" s="17"/>
      <c r="H8" s="136" t="s">
        <v>0</v>
      </c>
      <c r="I8" s="136"/>
      <c r="J8" s="136"/>
      <c r="K8" s="136"/>
      <c r="L8" s="136"/>
      <c r="M8" s="136"/>
      <c r="N8" s="17"/>
      <c r="O8" s="136" t="s">
        <v>0</v>
      </c>
      <c r="P8" s="136"/>
      <c r="Q8" s="136"/>
      <c r="R8" s="136"/>
      <c r="S8" s="136"/>
      <c r="T8" s="136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36" t="s">
        <v>1</v>
      </c>
      <c r="I10" s="136"/>
      <c r="J10" s="136"/>
      <c r="K10" s="136"/>
      <c r="L10" s="136"/>
      <c r="M10" s="136"/>
      <c r="O10" s="136" t="s">
        <v>1</v>
      </c>
      <c r="P10" s="136"/>
      <c r="Q10" s="136"/>
      <c r="R10" s="136"/>
      <c r="S10" s="136"/>
      <c r="T10" s="136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1245647.8000000003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921903.5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323744.30000000005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29595</v>
      </c>
      <c r="F15" s="65">
        <v>156482.70000000001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21903</v>
      </c>
      <c r="M15" s="65">
        <v>115815.7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7692</v>
      </c>
      <c r="T15" s="65">
        <v>40667.000000000015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29595</v>
      </c>
      <c r="F16" s="66">
        <v>154173.20000000001</v>
      </c>
      <c r="H16" s="123"/>
      <c r="I16" s="30" t="s">
        <v>10</v>
      </c>
      <c r="J16" s="101">
        <v>3</v>
      </c>
      <c r="K16" s="47"/>
      <c r="L16" s="59">
        <v>21903</v>
      </c>
      <c r="M16" s="66">
        <v>114102.2</v>
      </c>
      <c r="O16" s="123"/>
      <c r="P16" s="30" t="s">
        <v>10</v>
      </c>
      <c r="Q16" s="101">
        <v>3</v>
      </c>
      <c r="R16" s="47"/>
      <c r="S16" s="59">
        <v>7692</v>
      </c>
      <c r="T16" s="66">
        <v>40071.000000000015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31</v>
      </c>
      <c r="F18" s="66">
        <v>2309.5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23</v>
      </c>
      <c r="M18" s="66">
        <v>1713.5</v>
      </c>
      <c r="N18" s="31"/>
      <c r="O18" s="123"/>
      <c r="P18" s="30" t="s">
        <v>11</v>
      </c>
      <c r="Q18" s="101">
        <v>4</v>
      </c>
      <c r="R18" s="47" t="s">
        <v>12</v>
      </c>
      <c r="S18" s="59">
        <v>8</v>
      </c>
      <c r="T18" s="66">
        <v>596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264842</v>
      </c>
      <c r="F19" s="65">
        <f>F20+F21</f>
        <v>463482.6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196006</v>
      </c>
      <c r="M19" s="65">
        <f>M20+M21</f>
        <v>343017.3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68836</v>
      </c>
      <c r="T19" s="65">
        <f>T20+T21</f>
        <v>120465.30000000002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107559</v>
      </c>
      <c r="F20" s="66">
        <v>373401.2</v>
      </c>
      <c r="H20" s="123"/>
      <c r="I20" s="30" t="s">
        <v>35</v>
      </c>
      <c r="J20" s="101">
        <v>6</v>
      </c>
      <c r="K20" s="47"/>
      <c r="L20" s="59">
        <v>79603</v>
      </c>
      <c r="M20" s="66">
        <v>276349.3</v>
      </c>
      <c r="O20" s="123"/>
      <c r="P20" s="30" t="s">
        <v>35</v>
      </c>
      <c r="Q20" s="101">
        <v>6</v>
      </c>
      <c r="R20" s="47"/>
      <c r="S20" s="59">
        <v>27956</v>
      </c>
      <c r="T20" s="66">
        <v>97051.900000000023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157283</v>
      </c>
      <c r="F21" s="66">
        <v>90081.4</v>
      </c>
      <c r="H21" s="123"/>
      <c r="I21" s="33" t="s">
        <v>36</v>
      </c>
      <c r="J21" s="101">
        <v>7</v>
      </c>
      <c r="K21" s="47"/>
      <c r="L21" s="59">
        <v>116403</v>
      </c>
      <c r="M21" s="66">
        <v>66668</v>
      </c>
      <c r="O21" s="123"/>
      <c r="P21" s="33" t="s">
        <v>36</v>
      </c>
      <c r="Q21" s="101">
        <v>7</v>
      </c>
      <c r="R21" s="47"/>
      <c r="S21" s="59">
        <v>40880</v>
      </c>
      <c r="T21" s="66">
        <v>23413.399999999994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64897</v>
      </c>
      <c r="F22" s="65">
        <f t="shared" ref="F22" si="0">F23+F24</f>
        <v>91708.9</v>
      </c>
      <c r="H22" s="123"/>
      <c r="I22" s="32" t="s">
        <v>31</v>
      </c>
      <c r="J22" s="101">
        <v>8</v>
      </c>
      <c r="K22" s="47" t="s">
        <v>16</v>
      </c>
      <c r="L22" s="68">
        <f>L23+L24</f>
        <v>48030</v>
      </c>
      <c r="M22" s="65">
        <f t="shared" ref="M22" si="1">M23+M24</f>
        <v>67873.399999999994</v>
      </c>
      <c r="O22" s="123"/>
      <c r="P22" s="32" t="s">
        <v>31</v>
      </c>
      <c r="Q22" s="101">
        <v>8</v>
      </c>
      <c r="R22" s="47" t="s">
        <v>16</v>
      </c>
      <c r="S22" s="68">
        <f>S23+S24</f>
        <v>16867</v>
      </c>
      <c r="T22" s="65">
        <f t="shared" ref="T22" si="2">T23+T24</f>
        <v>23835.5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64897</v>
      </c>
      <c r="F23" s="66">
        <v>91708.9</v>
      </c>
      <c r="H23" s="123"/>
      <c r="I23" s="30" t="s">
        <v>35</v>
      </c>
      <c r="J23" s="101">
        <v>9</v>
      </c>
      <c r="K23" s="47"/>
      <c r="L23" s="59">
        <v>48030</v>
      </c>
      <c r="M23" s="66">
        <v>67873.399999999994</v>
      </c>
      <c r="O23" s="123"/>
      <c r="P23" s="30" t="s">
        <v>35</v>
      </c>
      <c r="Q23" s="101">
        <v>9</v>
      </c>
      <c r="R23" s="47"/>
      <c r="S23" s="59">
        <v>16867</v>
      </c>
      <c r="T23" s="66">
        <v>23835.5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169283</v>
      </c>
      <c r="F25" s="65">
        <f>F26+F27</f>
        <v>497963</v>
      </c>
      <c r="H25" s="123"/>
      <c r="I25" s="32" t="s">
        <v>28</v>
      </c>
      <c r="J25" s="101">
        <v>11</v>
      </c>
      <c r="K25" s="47" t="s">
        <v>17</v>
      </c>
      <c r="L25" s="68">
        <f>L26+L27</f>
        <v>125285</v>
      </c>
      <c r="M25" s="65">
        <f>M26+M27</f>
        <v>368538.6</v>
      </c>
      <c r="O25" s="123"/>
      <c r="P25" s="32" t="s">
        <v>28</v>
      </c>
      <c r="Q25" s="101">
        <v>11</v>
      </c>
      <c r="R25" s="47" t="s">
        <v>17</v>
      </c>
      <c r="S25" s="68">
        <f>S26+S27</f>
        <v>43998</v>
      </c>
      <c r="T25" s="65">
        <f>T26+T27</f>
        <v>129424.4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78201</v>
      </c>
      <c r="F26" s="66">
        <v>307932.79999999999</v>
      </c>
      <c r="H26" s="123"/>
      <c r="I26" s="30" t="s">
        <v>35</v>
      </c>
      <c r="J26" s="101">
        <v>12</v>
      </c>
      <c r="K26" s="47"/>
      <c r="L26" s="59">
        <v>57876</v>
      </c>
      <c r="M26" s="66">
        <v>227898.9</v>
      </c>
      <c r="O26" s="123"/>
      <c r="P26" s="30" t="s">
        <v>35</v>
      </c>
      <c r="Q26" s="101">
        <v>12</v>
      </c>
      <c r="R26" s="47"/>
      <c r="S26" s="59">
        <v>20325</v>
      </c>
      <c r="T26" s="66">
        <v>80033.899999999994</v>
      </c>
      <c r="U26" s="34"/>
      <c r="V26" s="34"/>
    </row>
    <row r="27" spans="1:22" s="27" customFormat="1" ht="27.6" customHeight="1" x14ac:dyDescent="0.2">
      <c r="A27" s="137"/>
      <c r="B27" s="33" t="s">
        <v>145</v>
      </c>
      <c r="C27" s="101">
        <v>13</v>
      </c>
      <c r="D27" s="47"/>
      <c r="E27" s="59">
        <v>91082</v>
      </c>
      <c r="F27" s="66">
        <v>190030.2</v>
      </c>
      <c r="H27" s="137"/>
      <c r="I27" s="33" t="s">
        <v>145</v>
      </c>
      <c r="J27" s="101">
        <v>13</v>
      </c>
      <c r="K27" s="47"/>
      <c r="L27" s="59">
        <v>67409</v>
      </c>
      <c r="M27" s="66">
        <v>140639.70000000001</v>
      </c>
      <c r="O27" s="137"/>
      <c r="P27" s="33" t="s">
        <v>145</v>
      </c>
      <c r="Q27" s="101">
        <v>13</v>
      </c>
      <c r="R27" s="47"/>
      <c r="S27" s="59">
        <v>23673</v>
      </c>
      <c r="T27" s="66">
        <v>49390.5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customHeight="1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46.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1729</v>
      </c>
      <c r="F42" s="65">
        <f>F43+F47</f>
        <v>36010.6</v>
      </c>
      <c r="H42" s="117" t="s">
        <v>26</v>
      </c>
      <c r="I42" s="42" t="s">
        <v>29</v>
      </c>
      <c r="J42" s="49">
        <v>26</v>
      </c>
      <c r="K42" s="47"/>
      <c r="L42" s="68">
        <f>L43+L47</f>
        <v>1280</v>
      </c>
      <c r="M42" s="65">
        <f>M43+M47</f>
        <v>26658.5</v>
      </c>
      <c r="O42" s="117" t="s">
        <v>26</v>
      </c>
      <c r="P42" s="42" t="s">
        <v>29</v>
      </c>
      <c r="Q42" s="49">
        <v>26</v>
      </c>
      <c r="R42" s="47"/>
      <c r="S42" s="68">
        <f>S43+S47</f>
        <v>449</v>
      </c>
      <c r="T42" s="65">
        <f>T43+T47</f>
        <v>9352.0999999999985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1729</v>
      </c>
      <c r="F43" s="66">
        <v>36010.6</v>
      </c>
      <c r="H43" s="118"/>
      <c r="I43" s="36" t="s">
        <v>42</v>
      </c>
      <c r="J43" s="49">
        <v>27</v>
      </c>
      <c r="K43" s="47"/>
      <c r="L43" s="59">
        <v>1280</v>
      </c>
      <c r="M43" s="66">
        <v>26658.5</v>
      </c>
      <c r="O43" s="118"/>
      <c r="P43" s="36" t="s">
        <v>42</v>
      </c>
      <c r="Q43" s="49">
        <v>27</v>
      </c>
      <c r="R43" s="47"/>
      <c r="S43" s="59">
        <v>449</v>
      </c>
      <c r="T43" s="66">
        <v>9352.0999999999985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50</v>
      </c>
      <c r="F44" s="67">
        <v>2802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37</v>
      </c>
      <c r="M44" s="67">
        <v>2073.5</v>
      </c>
      <c r="O44" s="118"/>
      <c r="P44" s="39" t="s">
        <v>40</v>
      </c>
      <c r="Q44" s="49">
        <v>28</v>
      </c>
      <c r="R44" s="48" t="s">
        <v>20</v>
      </c>
      <c r="S44" s="60">
        <v>13</v>
      </c>
      <c r="T44" s="67">
        <v>728.5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B31:B32"/>
    <mergeCell ref="I31:I32"/>
    <mergeCell ref="O12:P12"/>
    <mergeCell ref="A13:B13"/>
    <mergeCell ref="H13:I13"/>
    <mergeCell ref="P31:P32"/>
    <mergeCell ref="H29:H41"/>
    <mergeCell ref="O29:O41"/>
    <mergeCell ref="O14:P14"/>
    <mergeCell ref="O15:O18"/>
    <mergeCell ref="H14:I14"/>
    <mergeCell ref="A14:B14"/>
    <mergeCell ref="A15:A18"/>
    <mergeCell ref="H15:H18"/>
    <mergeCell ref="A29:A41"/>
    <mergeCell ref="A9:F9"/>
    <mergeCell ref="A10:F10"/>
    <mergeCell ref="A12:B12"/>
    <mergeCell ref="A19:A27"/>
    <mergeCell ref="H19:H27"/>
    <mergeCell ref="A6:F6"/>
    <mergeCell ref="A7:F7"/>
    <mergeCell ref="H7:M7"/>
    <mergeCell ref="H6:M6"/>
    <mergeCell ref="H8:M8"/>
    <mergeCell ref="A8:F8"/>
    <mergeCell ref="H42:H47"/>
    <mergeCell ref="O42:O47"/>
    <mergeCell ref="O6:T6"/>
    <mergeCell ref="O8:T8"/>
    <mergeCell ref="O7:T7"/>
    <mergeCell ref="O10:T10"/>
    <mergeCell ref="H12:I12"/>
    <mergeCell ref="O13:P13"/>
    <mergeCell ref="H9:M9"/>
    <mergeCell ref="O9:T9"/>
    <mergeCell ref="H10:M10"/>
    <mergeCell ref="O19:O27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41" fitToWidth="3" orientation="portrait" horizontalDpi="4294967293" r:id="rId1"/>
  <colBreaks count="2" manualBreakCount="2">
    <brk id="7" max="1048575" man="1"/>
    <brk id="14" max="1048575" man="1"/>
  </colBreaks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209</v>
      </c>
      <c r="B7" s="135"/>
      <c r="C7" s="135"/>
      <c r="D7" s="135"/>
      <c r="E7" s="135"/>
      <c r="F7" s="135"/>
      <c r="H7" s="135" t="s">
        <v>209</v>
      </c>
      <c r="I7" s="135"/>
      <c r="J7" s="135"/>
      <c r="K7" s="135"/>
      <c r="L7" s="135"/>
      <c r="M7" s="135"/>
      <c r="O7" s="135" t="s">
        <v>209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104599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42384.3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62214.7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4202</v>
      </c>
      <c r="F19" s="65">
        <f>F20+F21</f>
        <v>4926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1702</v>
      </c>
      <c r="M19" s="65">
        <f>M20+M21</f>
        <v>1995.3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2500</v>
      </c>
      <c r="T19" s="65">
        <f>T20+T21</f>
        <v>2930.7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4202</v>
      </c>
      <c r="F21" s="66">
        <v>4926</v>
      </c>
      <c r="H21" s="123"/>
      <c r="I21" s="33" t="s">
        <v>36</v>
      </c>
      <c r="J21" s="101">
        <v>7</v>
      </c>
      <c r="K21" s="47"/>
      <c r="L21" s="59">
        <v>1702</v>
      </c>
      <c r="M21" s="66">
        <v>1995.3</v>
      </c>
      <c r="O21" s="123"/>
      <c r="P21" s="33" t="s">
        <v>36</v>
      </c>
      <c r="Q21" s="101">
        <v>7</v>
      </c>
      <c r="R21" s="47"/>
      <c r="S21" s="59">
        <v>2500</v>
      </c>
      <c r="T21" s="66">
        <v>2930.7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5050</v>
      </c>
      <c r="F22" s="65">
        <f t="shared" ref="F22" si="0">F23+F24</f>
        <v>9795.5</v>
      </c>
      <c r="H22" s="123"/>
      <c r="I22" s="32" t="s">
        <v>31</v>
      </c>
      <c r="J22" s="101">
        <v>8</v>
      </c>
      <c r="K22" s="47" t="s">
        <v>16</v>
      </c>
      <c r="L22" s="68">
        <f>L23+L24</f>
        <v>2046</v>
      </c>
      <c r="M22" s="65">
        <f t="shared" ref="M22" si="1">M23+M24</f>
        <v>3968.6</v>
      </c>
      <c r="O22" s="123"/>
      <c r="P22" s="32" t="s">
        <v>31</v>
      </c>
      <c r="Q22" s="101">
        <v>8</v>
      </c>
      <c r="R22" s="47" t="s">
        <v>16</v>
      </c>
      <c r="S22" s="68">
        <f>S23+S24</f>
        <v>3004</v>
      </c>
      <c r="T22" s="65">
        <f t="shared" ref="T22" si="2">T23+T24</f>
        <v>5826.9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5050</v>
      </c>
      <c r="F23" s="66">
        <v>9795.5</v>
      </c>
      <c r="H23" s="123"/>
      <c r="I23" s="30" t="s">
        <v>35</v>
      </c>
      <c r="J23" s="101">
        <v>9</v>
      </c>
      <c r="K23" s="47"/>
      <c r="L23" s="59">
        <v>2046</v>
      </c>
      <c r="M23" s="66">
        <v>3968.6</v>
      </c>
      <c r="O23" s="123"/>
      <c r="P23" s="30" t="s">
        <v>35</v>
      </c>
      <c r="Q23" s="101">
        <v>9</v>
      </c>
      <c r="R23" s="47"/>
      <c r="S23" s="59">
        <v>3004</v>
      </c>
      <c r="T23" s="66">
        <v>5826.9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94</v>
      </c>
      <c r="F25" s="65">
        <f>F26+F27</f>
        <v>6239.7000000000007</v>
      </c>
      <c r="H25" s="123"/>
      <c r="I25" s="32" t="s">
        <v>28</v>
      </c>
      <c r="J25" s="101">
        <v>11</v>
      </c>
      <c r="K25" s="47" t="s">
        <v>17</v>
      </c>
      <c r="L25" s="68">
        <f>L26+L27</f>
        <v>38</v>
      </c>
      <c r="M25" s="65">
        <f>M26+M27</f>
        <v>2523.9</v>
      </c>
      <c r="O25" s="123"/>
      <c r="P25" s="32" t="s">
        <v>28</v>
      </c>
      <c r="Q25" s="101">
        <v>11</v>
      </c>
      <c r="R25" s="47" t="s">
        <v>17</v>
      </c>
      <c r="S25" s="68">
        <f>S26+S27</f>
        <v>56</v>
      </c>
      <c r="T25" s="65">
        <f>T26+T27</f>
        <v>3715.8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1851.9</v>
      </c>
      <c r="H26" s="123"/>
      <c r="I26" s="30" t="s">
        <v>35</v>
      </c>
      <c r="J26" s="101">
        <v>12</v>
      </c>
      <c r="K26" s="47"/>
      <c r="L26" s="59">
        <v>0</v>
      </c>
      <c r="M26" s="66">
        <v>750.1</v>
      </c>
      <c r="O26" s="123"/>
      <c r="P26" s="30" t="s">
        <v>35</v>
      </c>
      <c r="Q26" s="101">
        <v>12</v>
      </c>
      <c r="R26" s="47"/>
      <c r="S26" s="59">
        <v>0</v>
      </c>
      <c r="T26" s="66">
        <v>1101.8000000000002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94</v>
      </c>
      <c r="F27" s="66">
        <v>4387.8</v>
      </c>
      <c r="H27" s="123"/>
      <c r="I27" s="33" t="s">
        <v>145</v>
      </c>
      <c r="J27" s="101">
        <v>13</v>
      </c>
      <c r="K27" s="47"/>
      <c r="L27" s="59">
        <v>38</v>
      </c>
      <c r="M27" s="66">
        <v>1773.8</v>
      </c>
      <c r="O27" s="123"/>
      <c r="P27" s="33" t="s">
        <v>145</v>
      </c>
      <c r="Q27" s="101">
        <v>13</v>
      </c>
      <c r="R27" s="47"/>
      <c r="S27" s="59">
        <v>56</v>
      </c>
      <c r="T27" s="66">
        <v>2614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1288</v>
      </c>
      <c r="F29" s="65">
        <f>F30+F40+F41</f>
        <v>80675.3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522</v>
      </c>
      <c r="M29" s="65">
        <f>M30+M40+M41</f>
        <v>32702.7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766</v>
      </c>
      <c r="T29" s="65">
        <f>T30+T40+T41</f>
        <v>47972.6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1183</v>
      </c>
      <c r="F30" s="66">
        <v>70482.2</v>
      </c>
      <c r="G30" s="37"/>
      <c r="H30" s="123"/>
      <c r="I30" s="36" t="s">
        <v>42</v>
      </c>
      <c r="J30" s="49">
        <v>15</v>
      </c>
      <c r="K30" s="48" t="s">
        <v>9</v>
      </c>
      <c r="L30" s="59">
        <v>479</v>
      </c>
      <c r="M30" s="66">
        <v>28528.400000000001</v>
      </c>
      <c r="N30" s="37"/>
      <c r="O30" s="123"/>
      <c r="P30" s="36" t="s">
        <v>42</v>
      </c>
      <c r="Q30" s="49">
        <v>15</v>
      </c>
      <c r="R30" s="48" t="s">
        <v>9</v>
      </c>
      <c r="S30" s="59">
        <v>704</v>
      </c>
      <c r="T30" s="66">
        <v>41953.799999999996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213</v>
      </c>
      <c r="F32" s="67">
        <v>19863.8</v>
      </c>
      <c r="H32" s="123"/>
      <c r="I32" s="121"/>
      <c r="J32" s="49">
        <v>17</v>
      </c>
      <c r="K32" s="47" t="s">
        <v>9</v>
      </c>
      <c r="L32" s="60">
        <v>86</v>
      </c>
      <c r="M32" s="67">
        <v>8020.1</v>
      </c>
      <c r="O32" s="123"/>
      <c r="P32" s="121"/>
      <c r="Q32" s="49">
        <v>17</v>
      </c>
      <c r="R32" s="47" t="s">
        <v>9</v>
      </c>
      <c r="S32" s="60">
        <v>127</v>
      </c>
      <c r="T32" s="67">
        <v>11843.699999999999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105</v>
      </c>
      <c r="F40" s="66">
        <v>10193.1</v>
      </c>
      <c r="H40" s="123"/>
      <c r="I40" s="40" t="s">
        <v>13</v>
      </c>
      <c r="J40" s="49">
        <v>24</v>
      </c>
      <c r="K40" s="47" t="s">
        <v>9</v>
      </c>
      <c r="L40" s="59">
        <v>43</v>
      </c>
      <c r="M40" s="66">
        <v>4174.3</v>
      </c>
      <c r="O40" s="123"/>
      <c r="P40" s="40" t="s">
        <v>13</v>
      </c>
      <c r="Q40" s="49">
        <v>24</v>
      </c>
      <c r="R40" s="47" t="s">
        <v>9</v>
      </c>
      <c r="S40" s="59">
        <v>62</v>
      </c>
      <c r="T40" s="66">
        <v>6018.8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67</v>
      </c>
      <c r="F42" s="65">
        <f>F43+F47</f>
        <v>2962.5</v>
      </c>
      <c r="H42" s="117" t="s">
        <v>26</v>
      </c>
      <c r="I42" s="42" t="s">
        <v>29</v>
      </c>
      <c r="J42" s="49">
        <v>26</v>
      </c>
      <c r="K42" s="47"/>
      <c r="L42" s="68">
        <f>L43+L47</f>
        <v>27</v>
      </c>
      <c r="M42" s="65">
        <f>M43+M47</f>
        <v>1193.8</v>
      </c>
      <c r="O42" s="117" t="s">
        <v>26</v>
      </c>
      <c r="P42" s="42" t="s">
        <v>29</v>
      </c>
      <c r="Q42" s="49">
        <v>26</v>
      </c>
      <c r="R42" s="47"/>
      <c r="S42" s="68">
        <f>S43+S47</f>
        <v>40</v>
      </c>
      <c r="T42" s="65">
        <f>T43+T47</f>
        <v>1768.7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67</v>
      </c>
      <c r="F43" s="66">
        <v>2962.5</v>
      </c>
      <c r="H43" s="118"/>
      <c r="I43" s="36" t="s">
        <v>42</v>
      </c>
      <c r="J43" s="49">
        <v>27</v>
      </c>
      <c r="K43" s="47"/>
      <c r="L43" s="59">
        <v>27</v>
      </c>
      <c r="M43" s="66">
        <v>1193.8</v>
      </c>
      <c r="O43" s="118"/>
      <c r="P43" s="36" t="s">
        <v>42</v>
      </c>
      <c r="Q43" s="49">
        <v>27</v>
      </c>
      <c r="R43" s="47"/>
      <c r="S43" s="59">
        <v>40</v>
      </c>
      <c r="T43" s="66">
        <v>1768.7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67</v>
      </c>
      <c r="F45" s="67">
        <v>2962.5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27</v>
      </c>
      <c r="M45" s="67">
        <v>1193.8</v>
      </c>
      <c r="O45" s="118"/>
      <c r="P45" s="100" t="s">
        <v>247</v>
      </c>
      <c r="Q45" s="49">
        <v>29</v>
      </c>
      <c r="R45" s="48" t="s">
        <v>20</v>
      </c>
      <c r="S45" s="60">
        <v>40</v>
      </c>
      <c r="T45" s="67">
        <v>1768.7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210</v>
      </c>
      <c r="B7" s="135"/>
      <c r="C7" s="135"/>
      <c r="D7" s="135"/>
      <c r="E7" s="135"/>
      <c r="F7" s="135"/>
      <c r="H7" s="135" t="s">
        <v>210</v>
      </c>
      <c r="I7" s="135"/>
      <c r="J7" s="135"/>
      <c r="K7" s="135"/>
      <c r="L7" s="135"/>
      <c r="M7" s="135"/>
      <c r="O7" s="135" t="s">
        <v>210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6.6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3.3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3.3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6.6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3.3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3.3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6.6</v>
      </c>
      <c r="H27" s="123"/>
      <c r="I27" s="33" t="s">
        <v>145</v>
      </c>
      <c r="J27" s="101">
        <v>13</v>
      </c>
      <c r="K27" s="47"/>
      <c r="L27" s="59">
        <v>0</v>
      </c>
      <c r="M27" s="66">
        <v>3.3</v>
      </c>
      <c r="O27" s="123"/>
      <c r="P27" s="33" t="s">
        <v>145</v>
      </c>
      <c r="Q27" s="101">
        <v>13</v>
      </c>
      <c r="R27" s="47"/>
      <c r="S27" s="59">
        <v>0</v>
      </c>
      <c r="T27" s="66">
        <v>3.3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252</v>
      </c>
      <c r="B7" s="135"/>
      <c r="C7" s="135"/>
      <c r="D7" s="135"/>
      <c r="E7" s="135"/>
      <c r="F7" s="135"/>
      <c r="H7" s="135" t="s">
        <v>252</v>
      </c>
      <c r="I7" s="135"/>
      <c r="J7" s="135"/>
      <c r="K7" s="135"/>
      <c r="L7" s="135"/>
      <c r="M7" s="135"/>
      <c r="O7" s="135" t="s">
        <v>252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1164.5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427.5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737.00000000000011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1164.5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427.5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737.00000000000011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444.30000000000007</v>
      </c>
      <c r="H26" s="123"/>
      <c r="I26" s="30" t="s">
        <v>35</v>
      </c>
      <c r="J26" s="101">
        <v>12</v>
      </c>
      <c r="K26" s="47"/>
      <c r="L26" s="59">
        <v>0</v>
      </c>
      <c r="M26" s="66">
        <v>163.1</v>
      </c>
      <c r="O26" s="123"/>
      <c r="P26" s="30" t="s">
        <v>35</v>
      </c>
      <c r="Q26" s="101">
        <v>12</v>
      </c>
      <c r="R26" s="47"/>
      <c r="S26" s="59">
        <v>0</v>
      </c>
      <c r="T26" s="66">
        <v>281.20000000000005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720.2</v>
      </c>
      <c r="H27" s="123"/>
      <c r="I27" s="33" t="s">
        <v>145</v>
      </c>
      <c r="J27" s="101">
        <v>13</v>
      </c>
      <c r="K27" s="47"/>
      <c r="L27" s="59">
        <v>0</v>
      </c>
      <c r="M27" s="66">
        <v>264.39999999999998</v>
      </c>
      <c r="O27" s="123"/>
      <c r="P27" s="33" t="s">
        <v>145</v>
      </c>
      <c r="Q27" s="101">
        <v>13</v>
      </c>
      <c r="R27" s="47"/>
      <c r="S27" s="59">
        <v>0</v>
      </c>
      <c r="T27" s="66">
        <v>455.80000000000007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C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373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211</v>
      </c>
      <c r="B7" s="135"/>
      <c r="C7" s="135"/>
      <c r="D7" s="135"/>
      <c r="E7" s="135"/>
      <c r="F7" s="135"/>
      <c r="H7" s="135" t="s">
        <v>211</v>
      </c>
      <c r="I7" s="135"/>
      <c r="J7" s="135"/>
      <c r="K7" s="135"/>
      <c r="L7" s="135"/>
      <c r="M7" s="135"/>
      <c r="O7" s="135" t="s">
        <v>211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6.7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3.3000000000000003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6.7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3.3000000000000003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6.7</v>
      </c>
      <c r="H27" s="123"/>
      <c r="I27" s="33" t="s">
        <v>145</v>
      </c>
      <c r="J27" s="101">
        <v>13</v>
      </c>
      <c r="K27" s="47"/>
      <c r="L27" s="59">
        <v>0</v>
      </c>
      <c r="M27" s="66">
        <v>3.4</v>
      </c>
      <c r="O27" s="123"/>
      <c r="P27" s="33" t="s">
        <v>145</v>
      </c>
      <c r="Q27" s="101">
        <v>13</v>
      </c>
      <c r="R27" s="47"/>
      <c r="S27" s="59">
        <v>0</v>
      </c>
      <c r="T27" s="66">
        <v>3.3000000000000003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377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212</v>
      </c>
      <c r="B7" s="135"/>
      <c r="C7" s="135"/>
      <c r="D7" s="135"/>
      <c r="E7" s="135"/>
      <c r="F7" s="135"/>
      <c r="H7" s="135" t="s">
        <v>212</v>
      </c>
      <c r="I7" s="135"/>
      <c r="J7" s="135"/>
      <c r="K7" s="135"/>
      <c r="L7" s="135"/>
      <c r="M7" s="135"/>
      <c r="O7" s="135" t="s">
        <v>212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1228.5999999999999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428.4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800.19999999999993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1228.5999999999999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428.4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800.19999999999993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1228.5999999999999</v>
      </c>
      <c r="H27" s="123"/>
      <c r="I27" s="33" t="s">
        <v>145</v>
      </c>
      <c r="J27" s="101">
        <v>13</v>
      </c>
      <c r="K27" s="47"/>
      <c r="L27" s="59">
        <v>0</v>
      </c>
      <c r="M27" s="66">
        <v>428.4</v>
      </c>
      <c r="O27" s="123"/>
      <c r="P27" s="33" t="s">
        <v>145</v>
      </c>
      <c r="Q27" s="101">
        <v>13</v>
      </c>
      <c r="R27" s="47"/>
      <c r="S27" s="59">
        <v>0</v>
      </c>
      <c r="T27" s="66">
        <v>800.19999999999993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249</v>
      </c>
      <c r="B7" s="135"/>
      <c r="C7" s="135"/>
      <c r="D7" s="135"/>
      <c r="E7" s="135"/>
      <c r="F7" s="135"/>
      <c r="H7" s="135" t="s">
        <v>249</v>
      </c>
      <c r="I7" s="135"/>
      <c r="J7" s="135"/>
      <c r="K7" s="135"/>
      <c r="L7" s="135"/>
      <c r="M7" s="135"/>
      <c r="O7" s="135" t="s">
        <v>249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6954.8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2699.4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4255.3999999999996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6954.8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2699.4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4255.3999999999996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6947.5</v>
      </c>
      <c r="H26" s="123"/>
      <c r="I26" s="30" t="s">
        <v>35</v>
      </c>
      <c r="J26" s="101">
        <v>12</v>
      </c>
      <c r="K26" s="47"/>
      <c r="L26" s="59">
        <v>0</v>
      </c>
      <c r="M26" s="66">
        <v>2696.6</v>
      </c>
      <c r="O26" s="123"/>
      <c r="P26" s="30" t="s">
        <v>35</v>
      </c>
      <c r="Q26" s="101">
        <v>12</v>
      </c>
      <c r="R26" s="47"/>
      <c r="S26" s="59">
        <v>0</v>
      </c>
      <c r="T26" s="66">
        <v>4250.8999999999996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7.3</v>
      </c>
      <c r="H27" s="123"/>
      <c r="I27" s="33" t="s">
        <v>145</v>
      </c>
      <c r="J27" s="101">
        <v>13</v>
      </c>
      <c r="K27" s="47"/>
      <c r="L27" s="59">
        <v>0</v>
      </c>
      <c r="M27" s="66">
        <v>2.8</v>
      </c>
      <c r="O27" s="123"/>
      <c r="P27" s="33" t="s">
        <v>145</v>
      </c>
      <c r="Q27" s="101">
        <v>13</v>
      </c>
      <c r="R27" s="47"/>
      <c r="S27" s="59">
        <v>0</v>
      </c>
      <c r="T27" s="66">
        <v>4.5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171</v>
      </c>
      <c r="B7" s="135"/>
      <c r="C7" s="135"/>
      <c r="D7" s="135"/>
      <c r="E7" s="135"/>
      <c r="F7" s="135"/>
      <c r="H7" s="135" t="s">
        <v>171</v>
      </c>
      <c r="I7" s="135"/>
      <c r="J7" s="135"/>
      <c r="K7" s="135"/>
      <c r="L7" s="135"/>
      <c r="M7" s="135"/>
      <c r="O7" s="135" t="s">
        <v>171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81513.7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38382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43131.7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31548</v>
      </c>
      <c r="F19" s="65">
        <f>F20+F21</f>
        <v>12394.6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14849</v>
      </c>
      <c r="M19" s="65">
        <f>M20+M21</f>
        <v>5833.9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16699</v>
      </c>
      <c r="T19" s="65">
        <f>T20+T21</f>
        <v>6560.7000000000007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31548</v>
      </c>
      <c r="F20" s="66">
        <v>12394.6</v>
      </c>
      <c r="H20" s="123"/>
      <c r="I20" s="30" t="s">
        <v>35</v>
      </c>
      <c r="J20" s="101">
        <v>6</v>
      </c>
      <c r="K20" s="47"/>
      <c r="L20" s="59">
        <v>14849</v>
      </c>
      <c r="M20" s="66">
        <v>5833.9</v>
      </c>
      <c r="O20" s="123"/>
      <c r="P20" s="30" t="s">
        <v>35</v>
      </c>
      <c r="Q20" s="101">
        <v>6</v>
      </c>
      <c r="R20" s="47"/>
      <c r="S20" s="59">
        <v>16699</v>
      </c>
      <c r="T20" s="66">
        <v>6560.7000000000007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4400</v>
      </c>
      <c r="F25" s="65">
        <f>F26+F27</f>
        <v>3521.3</v>
      </c>
      <c r="H25" s="123"/>
      <c r="I25" s="32" t="s">
        <v>28</v>
      </c>
      <c r="J25" s="101">
        <v>11</v>
      </c>
      <c r="K25" s="47" t="s">
        <v>17</v>
      </c>
      <c r="L25" s="68">
        <f>L26+L27</f>
        <v>2071</v>
      </c>
      <c r="M25" s="65">
        <f>M26+M27</f>
        <v>1657.4</v>
      </c>
      <c r="O25" s="123"/>
      <c r="P25" s="32" t="s">
        <v>28</v>
      </c>
      <c r="Q25" s="101">
        <v>11</v>
      </c>
      <c r="R25" s="47" t="s">
        <v>17</v>
      </c>
      <c r="S25" s="68">
        <f>S26+S27</f>
        <v>2329</v>
      </c>
      <c r="T25" s="65">
        <f>T26+T27</f>
        <v>1863.9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4400</v>
      </c>
      <c r="F26" s="66">
        <v>3521.3</v>
      </c>
      <c r="H26" s="123"/>
      <c r="I26" s="30" t="s">
        <v>35</v>
      </c>
      <c r="J26" s="101">
        <v>12</v>
      </c>
      <c r="K26" s="47"/>
      <c r="L26" s="59">
        <v>2071</v>
      </c>
      <c r="M26" s="66">
        <v>1657.4</v>
      </c>
      <c r="O26" s="123"/>
      <c r="P26" s="30" t="s">
        <v>35</v>
      </c>
      <c r="Q26" s="101">
        <v>12</v>
      </c>
      <c r="R26" s="47"/>
      <c r="S26" s="59">
        <v>2329</v>
      </c>
      <c r="T26" s="66">
        <v>1863.9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0</v>
      </c>
      <c r="H27" s="123"/>
      <c r="I27" s="33" t="s">
        <v>145</v>
      </c>
      <c r="J27" s="101">
        <v>13</v>
      </c>
      <c r="K27" s="47"/>
      <c r="L27" s="59">
        <v>0</v>
      </c>
      <c r="M27" s="66">
        <v>0</v>
      </c>
      <c r="O27" s="123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830</v>
      </c>
      <c r="F29" s="65">
        <f>F30+F40+F41</f>
        <v>54530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391</v>
      </c>
      <c r="M29" s="65">
        <f>M30+M40+M41</f>
        <v>25688.2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439</v>
      </c>
      <c r="T29" s="65">
        <f>T30+T40+T41</f>
        <v>28841.8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830</v>
      </c>
      <c r="F30" s="66">
        <v>54530</v>
      </c>
      <c r="G30" s="37"/>
      <c r="H30" s="123"/>
      <c r="I30" s="36" t="s">
        <v>42</v>
      </c>
      <c r="J30" s="49">
        <v>15</v>
      </c>
      <c r="K30" s="48" t="s">
        <v>9</v>
      </c>
      <c r="L30" s="59">
        <v>391</v>
      </c>
      <c r="M30" s="66">
        <v>25688.2</v>
      </c>
      <c r="N30" s="37"/>
      <c r="O30" s="123"/>
      <c r="P30" s="36" t="s">
        <v>42</v>
      </c>
      <c r="Q30" s="49">
        <v>15</v>
      </c>
      <c r="R30" s="48" t="s">
        <v>9</v>
      </c>
      <c r="S30" s="59">
        <v>439</v>
      </c>
      <c r="T30" s="66">
        <v>28841.8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334</v>
      </c>
      <c r="F42" s="65">
        <f>F43+F47</f>
        <v>11067.8</v>
      </c>
      <c r="H42" s="117" t="s">
        <v>26</v>
      </c>
      <c r="I42" s="42" t="s">
        <v>29</v>
      </c>
      <c r="J42" s="49">
        <v>26</v>
      </c>
      <c r="K42" s="47"/>
      <c r="L42" s="68">
        <f>L43+L47</f>
        <v>157</v>
      </c>
      <c r="M42" s="65">
        <f>M43+M47</f>
        <v>5202.5</v>
      </c>
      <c r="O42" s="117" t="s">
        <v>26</v>
      </c>
      <c r="P42" s="42" t="s">
        <v>29</v>
      </c>
      <c r="Q42" s="49">
        <v>26</v>
      </c>
      <c r="R42" s="47"/>
      <c r="S42" s="68">
        <f>S43+S47</f>
        <v>177</v>
      </c>
      <c r="T42" s="65">
        <f>T43+T47</f>
        <v>5865.2999999999993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334</v>
      </c>
      <c r="F43" s="66">
        <v>11067.8</v>
      </c>
      <c r="H43" s="118"/>
      <c r="I43" s="36" t="s">
        <v>42</v>
      </c>
      <c r="J43" s="49">
        <v>27</v>
      </c>
      <c r="K43" s="47"/>
      <c r="L43" s="59">
        <v>157</v>
      </c>
      <c r="M43" s="66">
        <v>5202.5</v>
      </c>
      <c r="O43" s="118"/>
      <c r="P43" s="36" t="s">
        <v>42</v>
      </c>
      <c r="Q43" s="49">
        <v>27</v>
      </c>
      <c r="R43" s="47"/>
      <c r="S43" s="59">
        <v>177</v>
      </c>
      <c r="T43" s="66">
        <v>5865.2999999999993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213</v>
      </c>
      <c r="B7" s="135"/>
      <c r="C7" s="135"/>
      <c r="D7" s="135"/>
      <c r="E7" s="135"/>
      <c r="F7" s="135"/>
      <c r="H7" s="135" t="s">
        <v>213</v>
      </c>
      <c r="I7" s="135"/>
      <c r="J7" s="135"/>
      <c r="K7" s="135"/>
      <c r="L7" s="135"/>
      <c r="M7" s="135"/>
      <c r="O7" s="135" t="s">
        <v>213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5936.1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3131.2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2804.9000000000005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5936.1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3131.2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2804.9000000000005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5936.1</v>
      </c>
      <c r="H27" s="123"/>
      <c r="I27" s="33" t="s">
        <v>145</v>
      </c>
      <c r="J27" s="101">
        <v>13</v>
      </c>
      <c r="K27" s="47"/>
      <c r="L27" s="59">
        <v>0</v>
      </c>
      <c r="M27" s="66">
        <v>3131.2</v>
      </c>
      <c r="O27" s="123"/>
      <c r="P27" s="33" t="s">
        <v>145</v>
      </c>
      <c r="Q27" s="101">
        <v>13</v>
      </c>
      <c r="R27" s="47"/>
      <c r="S27" s="59">
        <v>0</v>
      </c>
      <c r="T27" s="66">
        <v>2804.9000000000005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214</v>
      </c>
      <c r="B7" s="135"/>
      <c r="C7" s="135"/>
      <c r="D7" s="135"/>
      <c r="E7" s="135"/>
      <c r="F7" s="135"/>
      <c r="H7" s="135" t="s">
        <v>214</v>
      </c>
      <c r="I7" s="135"/>
      <c r="J7" s="135"/>
      <c r="K7" s="135"/>
      <c r="L7" s="135"/>
      <c r="M7" s="135"/>
      <c r="O7" s="135" t="s">
        <v>214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179335.2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102385.5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76949.7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560</v>
      </c>
      <c r="F19" s="65">
        <f>F20+F21</f>
        <v>207.2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320</v>
      </c>
      <c r="M19" s="65">
        <f>M20+M21</f>
        <v>118.4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240</v>
      </c>
      <c r="T19" s="65">
        <f>T20+T21</f>
        <v>88.799999999999983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560</v>
      </c>
      <c r="F21" s="66">
        <v>207.2</v>
      </c>
      <c r="H21" s="123"/>
      <c r="I21" s="33" t="s">
        <v>36</v>
      </c>
      <c r="J21" s="101">
        <v>7</v>
      </c>
      <c r="K21" s="47"/>
      <c r="L21" s="59">
        <v>320</v>
      </c>
      <c r="M21" s="66">
        <v>118.4</v>
      </c>
      <c r="O21" s="123"/>
      <c r="P21" s="33" t="s">
        <v>36</v>
      </c>
      <c r="Q21" s="101">
        <v>7</v>
      </c>
      <c r="R21" s="47"/>
      <c r="S21" s="59">
        <v>240</v>
      </c>
      <c r="T21" s="66">
        <v>88.799999999999983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179128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102267.1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76860.899999999994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179128</v>
      </c>
      <c r="H26" s="123"/>
      <c r="I26" s="30" t="s">
        <v>35</v>
      </c>
      <c r="J26" s="101">
        <v>12</v>
      </c>
      <c r="K26" s="47"/>
      <c r="L26" s="59">
        <v>0</v>
      </c>
      <c r="M26" s="66">
        <v>102267.1</v>
      </c>
      <c r="O26" s="123"/>
      <c r="P26" s="30" t="s">
        <v>35</v>
      </c>
      <c r="Q26" s="101">
        <v>12</v>
      </c>
      <c r="R26" s="47"/>
      <c r="S26" s="59">
        <v>0</v>
      </c>
      <c r="T26" s="66">
        <v>76860.899999999994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0</v>
      </c>
      <c r="H27" s="123"/>
      <c r="I27" s="33" t="s">
        <v>145</v>
      </c>
      <c r="J27" s="101">
        <v>13</v>
      </c>
      <c r="K27" s="47"/>
      <c r="L27" s="59">
        <v>0</v>
      </c>
      <c r="M27" s="66">
        <v>0</v>
      </c>
      <c r="O27" s="123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215</v>
      </c>
      <c r="B7" s="135"/>
      <c r="C7" s="135"/>
      <c r="D7" s="135"/>
      <c r="E7" s="135"/>
      <c r="F7" s="135"/>
      <c r="H7" s="135" t="s">
        <v>215</v>
      </c>
      <c r="I7" s="135"/>
      <c r="J7" s="135"/>
      <c r="K7" s="135"/>
      <c r="L7" s="135"/>
      <c r="M7" s="135"/>
      <c r="O7" s="135" t="s">
        <v>215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49114.1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25445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23669.100000000002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11248</v>
      </c>
      <c r="F19" s="65">
        <f>F20+F21</f>
        <v>2953.9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5832</v>
      </c>
      <c r="M19" s="65">
        <f>M20+M21</f>
        <v>1531.6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5416</v>
      </c>
      <c r="T19" s="65">
        <f>T20+T21</f>
        <v>1422.3000000000002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11248</v>
      </c>
      <c r="F21" s="66">
        <v>2953.9</v>
      </c>
      <c r="H21" s="123"/>
      <c r="I21" s="33" t="s">
        <v>36</v>
      </c>
      <c r="J21" s="101">
        <v>7</v>
      </c>
      <c r="K21" s="47"/>
      <c r="L21" s="59">
        <v>5832</v>
      </c>
      <c r="M21" s="66">
        <v>1531.6</v>
      </c>
      <c r="O21" s="123"/>
      <c r="P21" s="33" t="s">
        <v>36</v>
      </c>
      <c r="Q21" s="101">
        <v>7</v>
      </c>
      <c r="R21" s="47"/>
      <c r="S21" s="59">
        <v>5416</v>
      </c>
      <c r="T21" s="66">
        <v>1422.3000000000002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10891.3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5646.6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5244.7000000000007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3089.7</v>
      </c>
      <c r="H26" s="123"/>
      <c r="I26" s="30" t="s">
        <v>35</v>
      </c>
      <c r="J26" s="101">
        <v>12</v>
      </c>
      <c r="K26" s="47"/>
      <c r="L26" s="59">
        <v>0</v>
      </c>
      <c r="M26" s="66">
        <v>1601.9</v>
      </c>
      <c r="O26" s="123"/>
      <c r="P26" s="30" t="s">
        <v>35</v>
      </c>
      <c r="Q26" s="101">
        <v>12</v>
      </c>
      <c r="R26" s="47"/>
      <c r="S26" s="59">
        <v>0</v>
      </c>
      <c r="T26" s="66">
        <v>1487.7999999999997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7801.6</v>
      </c>
      <c r="H27" s="123"/>
      <c r="I27" s="33" t="s">
        <v>145</v>
      </c>
      <c r="J27" s="101">
        <v>13</v>
      </c>
      <c r="K27" s="47"/>
      <c r="L27" s="59">
        <v>0</v>
      </c>
      <c r="M27" s="66">
        <v>4044.7</v>
      </c>
      <c r="O27" s="123"/>
      <c r="P27" s="33" t="s">
        <v>145</v>
      </c>
      <c r="Q27" s="101">
        <v>13</v>
      </c>
      <c r="R27" s="47"/>
      <c r="S27" s="59">
        <v>0</v>
      </c>
      <c r="T27" s="66">
        <v>3756.9000000000005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753</v>
      </c>
      <c r="F42" s="65">
        <f>F43+F47</f>
        <v>35268.9</v>
      </c>
      <c r="H42" s="117" t="s">
        <v>26</v>
      </c>
      <c r="I42" s="42" t="s">
        <v>29</v>
      </c>
      <c r="J42" s="49">
        <v>26</v>
      </c>
      <c r="K42" s="47"/>
      <c r="L42" s="68">
        <f>L43+L47</f>
        <v>390</v>
      </c>
      <c r="M42" s="65">
        <f>M43+M47</f>
        <v>18266.8</v>
      </c>
      <c r="O42" s="117" t="s">
        <v>26</v>
      </c>
      <c r="P42" s="42" t="s">
        <v>29</v>
      </c>
      <c r="Q42" s="49">
        <v>26</v>
      </c>
      <c r="R42" s="47"/>
      <c r="S42" s="68">
        <f>S43+S47</f>
        <v>363</v>
      </c>
      <c r="T42" s="65">
        <f>T43+T47</f>
        <v>17002.100000000002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753</v>
      </c>
      <c r="F43" s="66">
        <v>35268.9</v>
      </c>
      <c r="H43" s="118"/>
      <c r="I43" s="36" t="s">
        <v>42</v>
      </c>
      <c r="J43" s="49">
        <v>27</v>
      </c>
      <c r="K43" s="47"/>
      <c r="L43" s="59">
        <v>390</v>
      </c>
      <c r="M43" s="66">
        <v>18266.8</v>
      </c>
      <c r="O43" s="118"/>
      <c r="P43" s="36" t="s">
        <v>42</v>
      </c>
      <c r="Q43" s="49">
        <v>27</v>
      </c>
      <c r="R43" s="47"/>
      <c r="S43" s="59">
        <v>363</v>
      </c>
      <c r="T43" s="66">
        <v>17002.100000000002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216</v>
      </c>
      <c r="B7" s="135"/>
      <c r="C7" s="135"/>
      <c r="D7" s="135"/>
      <c r="E7" s="135"/>
      <c r="F7" s="135"/>
      <c r="H7" s="135" t="s">
        <v>216</v>
      </c>
      <c r="I7" s="135"/>
      <c r="J7" s="135"/>
      <c r="K7" s="135"/>
      <c r="L7" s="135"/>
      <c r="M7" s="135"/>
      <c r="O7" s="135" t="s">
        <v>216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5554.7999999999993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2346.6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3208.2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2180</v>
      </c>
      <c r="F19" s="65">
        <f>F20+F21</f>
        <v>1412.6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921</v>
      </c>
      <c r="M19" s="65">
        <f>M20+M21</f>
        <v>596.79999999999995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1259</v>
      </c>
      <c r="T19" s="65">
        <f>T20+T21</f>
        <v>815.8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2180</v>
      </c>
      <c r="F21" s="66">
        <v>1412.6</v>
      </c>
      <c r="H21" s="123"/>
      <c r="I21" s="33" t="s">
        <v>36</v>
      </c>
      <c r="J21" s="101">
        <v>7</v>
      </c>
      <c r="K21" s="47"/>
      <c r="L21" s="59">
        <v>921</v>
      </c>
      <c r="M21" s="66">
        <v>596.79999999999995</v>
      </c>
      <c r="O21" s="123"/>
      <c r="P21" s="33" t="s">
        <v>36</v>
      </c>
      <c r="Q21" s="101">
        <v>7</v>
      </c>
      <c r="R21" s="47"/>
      <c r="S21" s="59">
        <v>1259</v>
      </c>
      <c r="T21" s="66">
        <v>815.8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4142.2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1749.8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2392.3999999999996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4142.2</v>
      </c>
      <c r="H27" s="123"/>
      <c r="I27" s="33" t="s">
        <v>145</v>
      </c>
      <c r="J27" s="101">
        <v>13</v>
      </c>
      <c r="K27" s="47"/>
      <c r="L27" s="59">
        <v>0</v>
      </c>
      <c r="M27" s="66">
        <v>1749.8</v>
      </c>
      <c r="O27" s="123"/>
      <c r="P27" s="33" t="s">
        <v>145</v>
      </c>
      <c r="Q27" s="101">
        <v>13</v>
      </c>
      <c r="R27" s="47"/>
      <c r="S27" s="59">
        <v>0</v>
      </c>
      <c r="T27" s="66">
        <v>2392.3999999999996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217</v>
      </c>
      <c r="B7" s="135"/>
      <c r="C7" s="135"/>
      <c r="D7" s="135"/>
      <c r="E7" s="135"/>
      <c r="F7" s="135"/>
      <c r="H7" s="135" t="s">
        <v>217</v>
      </c>
      <c r="I7" s="135"/>
      <c r="J7" s="135"/>
      <c r="K7" s="135"/>
      <c r="L7" s="135"/>
      <c r="M7" s="135"/>
      <c r="O7" s="135" t="s">
        <v>217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2211.3000000000002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1617.7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593.60000000000014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2211.3000000000002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1617.7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593.60000000000014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2211.3000000000002</v>
      </c>
      <c r="H27" s="123"/>
      <c r="I27" s="33" t="s">
        <v>145</v>
      </c>
      <c r="J27" s="101">
        <v>13</v>
      </c>
      <c r="K27" s="47"/>
      <c r="L27" s="59">
        <v>0</v>
      </c>
      <c r="M27" s="66">
        <v>1617.7</v>
      </c>
      <c r="O27" s="123"/>
      <c r="P27" s="33" t="s">
        <v>145</v>
      </c>
      <c r="Q27" s="101">
        <v>13</v>
      </c>
      <c r="R27" s="47"/>
      <c r="S27" s="59">
        <v>0</v>
      </c>
      <c r="T27" s="66">
        <v>593.60000000000014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396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218</v>
      </c>
      <c r="B7" s="135"/>
      <c r="C7" s="135"/>
      <c r="D7" s="135"/>
      <c r="E7" s="135"/>
      <c r="F7" s="135"/>
      <c r="H7" s="135" t="s">
        <v>218</v>
      </c>
      <c r="I7" s="135"/>
      <c r="J7" s="135"/>
      <c r="K7" s="135"/>
      <c r="L7" s="135"/>
      <c r="M7" s="135"/>
      <c r="O7" s="135" t="s">
        <v>218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25810.9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10117.199999999999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15693.700000000003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2969</v>
      </c>
      <c r="F19" s="65">
        <f>F20+F21</f>
        <v>1345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1164</v>
      </c>
      <c r="M19" s="65">
        <f>M20+M21</f>
        <v>527.29999999999995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1805</v>
      </c>
      <c r="T19" s="65">
        <f>T20+T21</f>
        <v>817.7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2969</v>
      </c>
      <c r="F21" s="66">
        <v>1345</v>
      </c>
      <c r="H21" s="123"/>
      <c r="I21" s="33" t="s">
        <v>36</v>
      </c>
      <c r="J21" s="101">
        <v>7</v>
      </c>
      <c r="K21" s="47"/>
      <c r="L21" s="59">
        <v>1164</v>
      </c>
      <c r="M21" s="66">
        <v>527.29999999999995</v>
      </c>
      <c r="O21" s="123"/>
      <c r="P21" s="33" t="s">
        <v>36</v>
      </c>
      <c r="Q21" s="101">
        <v>7</v>
      </c>
      <c r="R21" s="47"/>
      <c r="S21" s="59">
        <v>1805</v>
      </c>
      <c r="T21" s="66">
        <v>817.7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24465.9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9589.9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14876.000000000002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23185.4</v>
      </c>
      <c r="H26" s="123"/>
      <c r="I26" s="30" t="s">
        <v>35</v>
      </c>
      <c r="J26" s="101">
        <v>12</v>
      </c>
      <c r="K26" s="47"/>
      <c r="L26" s="59">
        <v>0</v>
      </c>
      <c r="M26" s="66">
        <v>9088</v>
      </c>
      <c r="O26" s="123"/>
      <c r="P26" s="30" t="s">
        <v>35</v>
      </c>
      <c r="Q26" s="101">
        <v>12</v>
      </c>
      <c r="R26" s="47"/>
      <c r="S26" s="59">
        <v>0</v>
      </c>
      <c r="T26" s="66">
        <v>14097.400000000001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1280.5</v>
      </c>
      <c r="H27" s="123"/>
      <c r="I27" s="33" t="s">
        <v>145</v>
      </c>
      <c r="J27" s="101">
        <v>13</v>
      </c>
      <c r="K27" s="47"/>
      <c r="L27" s="59">
        <v>0</v>
      </c>
      <c r="M27" s="66">
        <v>501.9</v>
      </c>
      <c r="O27" s="123"/>
      <c r="P27" s="33" t="s">
        <v>145</v>
      </c>
      <c r="Q27" s="101">
        <v>13</v>
      </c>
      <c r="R27" s="47"/>
      <c r="S27" s="59">
        <v>0</v>
      </c>
      <c r="T27" s="66">
        <v>778.6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219</v>
      </c>
      <c r="B7" s="135"/>
      <c r="C7" s="135"/>
      <c r="D7" s="135"/>
      <c r="E7" s="135"/>
      <c r="F7" s="135"/>
      <c r="H7" s="135" t="s">
        <v>219</v>
      </c>
      <c r="I7" s="135"/>
      <c r="J7" s="135"/>
      <c r="K7" s="135"/>
      <c r="L7" s="135"/>
      <c r="M7" s="135"/>
      <c r="O7" s="135" t="s">
        <v>219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42323.199999999997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20284.599999999999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22038.6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5573</v>
      </c>
      <c r="F19" s="65">
        <f>F20+F21</f>
        <v>2535.6999999999998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2639</v>
      </c>
      <c r="M19" s="65">
        <f>M20+M21</f>
        <v>1200.7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2934</v>
      </c>
      <c r="T19" s="65">
        <f>T20+T21</f>
        <v>1334.9999999999998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5573</v>
      </c>
      <c r="F21" s="66">
        <v>2535.6999999999998</v>
      </c>
      <c r="H21" s="123"/>
      <c r="I21" s="33" t="s">
        <v>36</v>
      </c>
      <c r="J21" s="101">
        <v>7</v>
      </c>
      <c r="K21" s="47"/>
      <c r="L21" s="59">
        <v>2639</v>
      </c>
      <c r="M21" s="66">
        <v>1200.7</v>
      </c>
      <c r="O21" s="123"/>
      <c r="P21" s="33" t="s">
        <v>36</v>
      </c>
      <c r="Q21" s="101">
        <v>7</v>
      </c>
      <c r="R21" s="47"/>
      <c r="S21" s="59">
        <v>2934</v>
      </c>
      <c r="T21" s="66">
        <v>1334.9999999999998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100</v>
      </c>
      <c r="F25" s="65">
        <f>F26+F27</f>
        <v>28283.399999999998</v>
      </c>
      <c r="H25" s="123"/>
      <c r="I25" s="32" t="s">
        <v>28</v>
      </c>
      <c r="J25" s="101">
        <v>11</v>
      </c>
      <c r="K25" s="47" t="s">
        <v>17</v>
      </c>
      <c r="L25" s="68">
        <f>L26+L27</f>
        <v>48</v>
      </c>
      <c r="M25" s="65">
        <f>M26+M27</f>
        <v>13597.8</v>
      </c>
      <c r="O25" s="123"/>
      <c r="P25" s="32" t="s">
        <v>28</v>
      </c>
      <c r="Q25" s="101">
        <v>11</v>
      </c>
      <c r="R25" s="47" t="s">
        <v>17</v>
      </c>
      <c r="S25" s="68">
        <f>S26+S27</f>
        <v>52</v>
      </c>
      <c r="T25" s="65">
        <f>T26+T27</f>
        <v>14685.599999999999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90</v>
      </c>
      <c r="F26" s="66">
        <v>24474.6</v>
      </c>
      <c r="H26" s="123"/>
      <c r="I26" s="30" t="s">
        <v>35</v>
      </c>
      <c r="J26" s="101">
        <v>12</v>
      </c>
      <c r="K26" s="47"/>
      <c r="L26" s="59">
        <v>43</v>
      </c>
      <c r="M26" s="66">
        <v>11693.4</v>
      </c>
      <c r="O26" s="123"/>
      <c r="P26" s="30" t="s">
        <v>35</v>
      </c>
      <c r="Q26" s="101">
        <v>12</v>
      </c>
      <c r="R26" s="47"/>
      <c r="S26" s="59">
        <v>47</v>
      </c>
      <c r="T26" s="66">
        <v>12781.199999999999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10</v>
      </c>
      <c r="F27" s="66">
        <v>3808.8</v>
      </c>
      <c r="H27" s="123"/>
      <c r="I27" s="33" t="s">
        <v>145</v>
      </c>
      <c r="J27" s="101">
        <v>13</v>
      </c>
      <c r="K27" s="47"/>
      <c r="L27" s="59">
        <v>5</v>
      </c>
      <c r="M27" s="66">
        <v>1904.4</v>
      </c>
      <c r="O27" s="123"/>
      <c r="P27" s="33" t="s">
        <v>145</v>
      </c>
      <c r="Q27" s="101">
        <v>13</v>
      </c>
      <c r="R27" s="47"/>
      <c r="S27" s="59">
        <v>5</v>
      </c>
      <c r="T27" s="66">
        <v>1904.4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266</v>
      </c>
      <c r="F42" s="65">
        <f>F43+F47</f>
        <v>11504.1</v>
      </c>
      <c r="H42" s="117" t="s">
        <v>26</v>
      </c>
      <c r="I42" s="42" t="s">
        <v>29</v>
      </c>
      <c r="J42" s="49">
        <v>26</v>
      </c>
      <c r="K42" s="47"/>
      <c r="L42" s="68">
        <f>L43+L47</f>
        <v>127</v>
      </c>
      <c r="M42" s="65">
        <f>M43+M47</f>
        <v>5486.1</v>
      </c>
      <c r="O42" s="117" t="s">
        <v>26</v>
      </c>
      <c r="P42" s="42" t="s">
        <v>29</v>
      </c>
      <c r="Q42" s="49">
        <v>26</v>
      </c>
      <c r="R42" s="47"/>
      <c r="S42" s="68">
        <f>S43+S47</f>
        <v>139</v>
      </c>
      <c r="T42" s="65">
        <f>T43+T47</f>
        <v>6018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266</v>
      </c>
      <c r="F43" s="66">
        <v>11504.1</v>
      </c>
      <c r="H43" s="118"/>
      <c r="I43" s="36" t="s">
        <v>42</v>
      </c>
      <c r="J43" s="49">
        <v>27</v>
      </c>
      <c r="K43" s="47"/>
      <c r="L43" s="59">
        <v>127</v>
      </c>
      <c r="M43" s="66">
        <v>5486.1</v>
      </c>
      <c r="O43" s="118"/>
      <c r="P43" s="36" t="s">
        <v>42</v>
      </c>
      <c r="Q43" s="49">
        <v>27</v>
      </c>
      <c r="R43" s="47"/>
      <c r="S43" s="59">
        <v>139</v>
      </c>
      <c r="T43" s="66">
        <v>6018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202</v>
      </c>
      <c r="F45" s="67">
        <v>8878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96</v>
      </c>
      <c r="M45" s="67">
        <v>4219.2</v>
      </c>
      <c r="O45" s="118"/>
      <c r="P45" s="100" t="s">
        <v>247</v>
      </c>
      <c r="Q45" s="49">
        <v>29</v>
      </c>
      <c r="R45" s="48" t="s">
        <v>20</v>
      </c>
      <c r="S45" s="60">
        <v>106</v>
      </c>
      <c r="T45" s="67">
        <v>4658.8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10</v>
      </c>
      <c r="F46" s="67">
        <v>133.1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5</v>
      </c>
      <c r="M46" s="67">
        <v>66.599999999999994</v>
      </c>
      <c r="O46" s="118"/>
      <c r="P46" s="100" t="s">
        <v>248</v>
      </c>
      <c r="Q46" s="49">
        <v>30</v>
      </c>
      <c r="R46" s="48" t="s">
        <v>20</v>
      </c>
      <c r="S46" s="60">
        <v>5</v>
      </c>
      <c r="T46" s="67">
        <v>66.5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220</v>
      </c>
      <c r="B7" s="135"/>
      <c r="C7" s="135"/>
      <c r="D7" s="135"/>
      <c r="E7" s="135"/>
      <c r="F7" s="135"/>
      <c r="H7" s="135" t="s">
        <v>220</v>
      </c>
      <c r="I7" s="135"/>
      <c r="J7" s="135"/>
      <c r="K7" s="135"/>
      <c r="L7" s="135"/>
      <c r="M7" s="135"/>
      <c r="O7" s="135" t="s">
        <v>220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14.600000000000001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12</v>
      </c>
      <c r="F19" s="65">
        <f>F20+F21</f>
        <v>5.3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</v>
      </c>
      <c r="M19" s="65">
        <f>M20+M21</f>
        <v>2.2000000000000002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7</v>
      </c>
      <c r="T19" s="65">
        <f>T20+T21</f>
        <v>3.0999999999999996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12</v>
      </c>
      <c r="F21" s="66">
        <v>5.3</v>
      </c>
      <c r="H21" s="123"/>
      <c r="I21" s="33" t="s">
        <v>36</v>
      </c>
      <c r="J21" s="101">
        <v>7</v>
      </c>
      <c r="K21" s="47"/>
      <c r="L21" s="59">
        <v>5</v>
      </c>
      <c r="M21" s="66">
        <v>2.2000000000000002</v>
      </c>
      <c r="O21" s="123"/>
      <c r="P21" s="33" t="s">
        <v>36</v>
      </c>
      <c r="Q21" s="101">
        <v>7</v>
      </c>
      <c r="R21" s="47"/>
      <c r="S21" s="59">
        <v>7</v>
      </c>
      <c r="T21" s="66">
        <v>3.0999999999999996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10</v>
      </c>
      <c r="F25" s="65">
        <f>F26+F27</f>
        <v>9.3000000000000007</v>
      </c>
      <c r="H25" s="123"/>
      <c r="I25" s="32" t="s">
        <v>28</v>
      </c>
      <c r="J25" s="101">
        <v>11</v>
      </c>
      <c r="K25" s="47" t="s">
        <v>17</v>
      </c>
      <c r="L25" s="68">
        <f>L26+L27</f>
        <v>5</v>
      </c>
      <c r="M25" s="65">
        <f>M26+M27</f>
        <v>4.7</v>
      </c>
      <c r="O25" s="123"/>
      <c r="P25" s="32" t="s">
        <v>28</v>
      </c>
      <c r="Q25" s="101">
        <v>11</v>
      </c>
      <c r="R25" s="47" t="s">
        <v>17</v>
      </c>
      <c r="S25" s="68">
        <f>S26+S27</f>
        <v>5</v>
      </c>
      <c r="T25" s="65">
        <f>T26+T27</f>
        <v>4.6000000000000005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10</v>
      </c>
      <c r="F27" s="66">
        <v>9.3000000000000007</v>
      </c>
      <c r="H27" s="123"/>
      <c r="I27" s="33" t="s">
        <v>145</v>
      </c>
      <c r="J27" s="101">
        <v>13</v>
      </c>
      <c r="K27" s="47"/>
      <c r="L27" s="59">
        <v>5</v>
      </c>
      <c r="M27" s="66">
        <v>4.7</v>
      </c>
      <c r="O27" s="123"/>
      <c r="P27" s="33" t="s">
        <v>145</v>
      </c>
      <c r="Q27" s="101">
        <v>13</v>
      </c>
      <c r="R27" s="47"/>
      <c r="S27" s="59">
        <v>5</v>
      </c>
      <c r="T27" s="66">
        <v>4.6000000000000005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406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221</v>
      </c>
      <c r="B7" s="135"/>
      <c r="C7" s="135"/>
      <c r="D7" s="135"/>
      <c r="E7" s="135"/>
      <c r="F7" s="135"/>
      <c r="H7" s="135" t="s">
        <v>221</v>
      </c>
      <c r="I7" s="135"/>
      <c r="J7" s="135"/>
      <c r="K7" s="135"/>
      <c r="L7" s="135"/>
      <c r="M7" s="135"/>
      <c r="O7" s="135" t="s">
        <v>221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2144.1999999999998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894.40000000000009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1249.8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880</v>
      </c>
      <c r="F19" s="65">
        <f>F20+F21</f>
        <v>875.6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367</v>
      </c>
      <c r="M19" s="65">
        <f>M20+M21</f>
        <v>365.2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513</v>
      </c>
      <c r="T19" s="65">
        <f>T20+T21</f>
        <v>510.40000000000003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880</v>
      </c>
      <c r="F21" s="66">
        <v>875.6</v>
      </c>
      <c r="H21" s="123"/>
      <c r="I21" s="33" t="s">
        <v>36</v>
      </c>
      <c r="J21" s="101">
        <v>7</v>
      </c>
      <c r="K21" s="47"/>
      <c r="L21" s="59">
        <v>367</v>
      </c>
      <c r="M21" s="66">
        <v>365.2</v>
      </c>
      <c r="O21" s="123"/>
      <c r="P21" s="33" t="s">
        <v>36</v>
      </c>
      <c r="Q21" s="101">
        <v>7</v>
      </c>
      <c r="R21" s="47"/>
      <c r="S21" s="59">
        <v>513</v>
      </c>
      <c r="T21" s="66">
        <v>510.40000000000003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1268.5999999999999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529.20000000000005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739.39999999999986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1268.5999999999999</v>
      </c>
      <c r="H27" s="123"/>
      <c r="I27" s="33" t="s">
        <v>145</v>
      </c>
      <c r="J27" s="101">
        <v>13</v>
      </c>
      <c r="K27" s="47"/>
      <c r="L27" s="59">
        <v>0</v>
      </c>
      <c r="M27" s="66">
        <v>529.20000000000005</v>
      </c>
      <c r="O27" s="123"/>
      <c r="P27" s="33" t="s">
        <v>145</v>
      </c>
      <c r="Q27" s="101">
        <v>13</v>
      </c>
      <c r="R27" s="47"/>
      <c r="S27" s="59">
        <v>0</v>
      </c>
      <c r="T27" s="66">
        <v>739.39999999999986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4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222</v>
      </c>
      <c r="B7" s="135"/>
      <c r="C7" s="135"/>
      <c r="D7" s="135"/>
      <c r="E7" s="135"/>
      <c r="F7" s="135"/>
      <c r="H7" s="135" t="s">
        <v>222</v>
      </c>
      <c r="I7" s="135"/>
      <c r="J7" s="135"/>
      <c r="K7" s="135"/>
      <c r="L7" s="135"/>
      <c r="M7" s="135"/>
      <c r="O7" s="135" t="s">
        <v>222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8" t="s">
        <v>0</v>
      </c>
      <c r="B8" s="128"/>
      <c r="C8" s="128"/>
      <c r="D8" s="128"/>
      <c r="E8" s="128"/>
      <c r="F8" s="128"/>
      <c r="G8" s="22"/>
      <c r="H8" s="128" t="s">
        <v>0</v>
      </c>
      <c r="I8" s="128"/>
      <c r="J8" s="128"/>
      <c r="K8" s="128"/>
      <c r="L8" s="128"/>
      <c r="M8" s="128"/>
      <c r="N8" s="22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1.2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2.4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1.2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2.4</v>
      </c>
      <c r="H27" s="123"/>
      <c r="I27" s="33" t="s">
        <v>145</v>
      </c>
      <c r="J27" s="101">
        <v>13</v>
      </c>
      <c r="K27" s="47"/>
      <c r="L27" s="59">
        <v>0</v>
      </c>
      <c r="M27" s="66">
        <v>1.2</v>
      </c>
      <c r="O27" s="123"/>
      <c r="P27" s="33" t="s">
        <v>145</v>
      </c>
      <c r="Q27" s="101">
        <v>13</v>
      </c>
      <c r="R27" s="47"/>
      <c r="S27" s="59">
        <v>0</v>
      </c>
      <c r="T27" s="66">
        <v>1.2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3" manualBreakCount="3">
    <brk id="7" max="46" man="1"/>
    <brk id="14" max="46" man="1"/>
    <brk id="19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186</v>
      </c>
      <c r="B7" s="135"/>
      <c r="C7" s="135"/>
      <c r="D7" s="135"/>
      <c r="E7" s="135"/>
      <c r="F7" s="135"/>
      <c r="H7" s="135" t="s">
        <v>186</v>
      </c>
      <c r="I7" s="135"/>
      <c r="J7" s="135"/>
      <c r="K7" s="135"/>
      <c r="L7" s="135"/>
      <c r="M7" s="135"/>
      <c r="O7" s="135" t="s">
        <v>186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161790.69999999998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75867.399999999994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85923.3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13152</v>
      </c>
      <c r="F19" s="65">
        <f>F20+F21</f>
        <v>9676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6167</v>
      </c>
      <c r="M19" s="65">
        <f>M20+M21</f>
        <v>4537.1000000000004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6985</v>
      </c>
      <c r="T19" s="65">
        <f>T20+T21</f>
        <v>5138.8999999999996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13152</v>
      </c>
      <c r="F20" s="66">
        <v>9676</v>
      </c>
      <c r="H20" s="123"/>
      <c r="I20" s="30" t="s">
        <v>35</v>
      </c>
      <c r="J20" s="101">
        <v>6</v>
      </c>
      <c r="K20" s="47"/>
      <c r="L20" s="59">
        <v>6167</v>
      </c>
      <c r="M20" s="66">
        <v>4537.1000000000004</v>
      </c>
      <c r="O20" s="123"/>
      <c r="P20" s="30" t="s">
        <v>35</v>
      </c>
      <c r="Q20" s="101">
        <v>6</v>
      </c>
      <c r="R20" s="47"/>
      <c r="S20" s="59">
        <v>6985</v>
      </c>
      <c r="T20" s="66">
        <v>5138.8999999999996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3574</v>
      </c>
      <c r="F22" s="65">
        <f t="shared" ref="F22" si="0">F23+F24</f>
        <v>6351.8</v>
      </c>
      <c r="H22" s="123"/>
      <c r="I22" s="32" t="s">
        <v>31</v>
      </c>
      <c r="J22" s="101">
        <v>8</v>
      </c>
      <c r="K22" s="47" t="s">
        <v>16</v>
      </c>
      <c r="L22" s="68">
        <f>L23+L24</f>
        <v>1676</v>
      </c>
      <c r="M22" s="65">
        <f t="shared" ref="M22" si="1">M23+M24</f>
        <v>2978.6</v>
      </c>
      <c r="O22" s="123"/>
      <c r="P22" s="32" t="s">
        <v>31</v>
      </c>
      <c r="Q22" s="101">
        <v>8</v>
      </c>
      <c r="R22" s="47" t="s">
        <v>16</v>
      </c>
      <c r="S22" s="68">
        <f>S23+S24</f>
        <v>1898</v>
      </c>
      <c r="T22" s="65">
        <f t="shared" ref="T22" si="2">T23+T24</f>
        <v>3373.2000000000003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3574</v>
      </c>
      <c r="F23" s="66">
        <v>6351.8</v>
      </c>
      <c r="H23" s="123"/>
      <c r="I23" s="30" t="s">
        <v>35</v>
      </c>
      <c r="J23" s="101">
        <v>9</v>
      </c>
      <c r="K23" s="47"/>
      <c r="L23" s="59">
        <v>1676</v>
      </c>
      <c r="M23" s="66">
        <v>2978.6</v>
      </c>
      <c r="O23" s="123"/>
      <c r="P23" s="30" t="s">
        <v>35</v>
      </c>
      <c r="Q23" s="101">
        <v>9</v>
      </c>
      <c r="R23" s="47"/>
      <c r="S23" s="59">
        <v>1898</v>
      </c>
      <c r="T23" s="66">
        <v>3373.2000000000003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25258</v>
      </c>
      <c r="F25" s="65">
        <f>F26+F27</f>
        <v>145762.9</v>
      </c>
      <c r="H25" s="123"/>
      <c r="I25" s="32" t="s">
        <v>28</v>
      </c>
      <c r="J25" s="101">
        <v>11</v>
      </c>
      <c r="K25" s="47" t="s">
        <v>17</v>
      </c>
      <c r="L25" s="68">
        <f>L26+L27</f>
        <v>11844</v>
      </c>
      <c r="M25" s="65">
        <f>M26+M27</f>
        <v>68351.7</v>
      </c>
      <c r="O25" s="123"/>
      <c r="P25" s="32" t="s">
        <v>28</v>
      </c>
      <c r="Q25" s="101">
        <v>11</v>
      </c>
      <c r="R25" s="47" t="s">
        <v>17</v>
      </c>
      <c r="S25" s="68">
        <f>S26+S27</f>
        <v>13414</v>
      </c>
      <c r="T25" s="65">
        <f>T26+T27</f>
        <v>77411.199999999997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25258</v>
      </c>
      <c r="F26" s="66">
        <v>145762.9</v>
      </c>
      <c r="H26" s="123"/>
      <c r="I26" s="30" t="s">
        <v>35</v>
      </c>
      <c r="J26" s="101">
        <v>12</v>
      </c>
      <c r="K26" s="47"/>
      <c r="L26" s="59">
        <v>11844</v>
      </c>
      <c r="M26" s="66">
        <v>68351.7</v>
      </c>
      <c r="O26" s="123"/>
      <c r="P26" s="30" t="s">
        <v>35</v>
      </c>
      <c r="Q26" s="101">
        <v>12</v>
      </c>
      <c r="R26" s="47"/>
      <c r="S26" s="59">
        <v>13414</v>
      </c>
      <c r="T26" s="66">
        <v>77411.199999999997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0</v>
      </c>
      <c r="H27" s="123"/>
      <c r="I27" s="33" t="s">
        <v>145</v>
      </c>
      <c r="J27" s="101">
        <v>13</v>
      </c>
      <c r="K27" s="47"/>
      <c r="L27" s="59">
        <v>0</v>
      </c>
      <c r="M27" s="66">
        <v>0</v>
      </c>
      <c r="O27" s="123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223</v>
      </c>
      <c r="B7" s="135"/>
      <c r="C7" s="135"/>
      <c r="D7" s="135"/>
      <c r="E7" s="135"/>
      <c r="F7" s="135"/>
      <c r="H7" s="135" t="s">
        <v>223</v>
      </c>
      <c r="I7" s="135"/>
      <c r="J7" s="135"/>
      <c r="K7" s="135"/>
      <c r="L7" s="135"/>
      <c r="M7" s="135"/>
      <c r="O7" s="135" t="s">
        <v>223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10156.4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4546.1000000000004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5610.3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18900</v>
      </c>
      <c r="F19" s="65">
        <f>F20+F21</f>
        <v>6823.6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8450</v>
      </c>
      <c r="M19" s="65">
        <f>M20+M21</f>
        <v>3050.8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10450</v>
      </c>
      <c r="T19" s="65">
        <f>T20+T21</f>
        <v>3772.8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18900</v>
      </c>
      <c r="F21" s="66">
        <v>6823.6</v>
      </c>
      <c r="H21" s="123"/>
      <c r="I21" s="33" t="s">
        <v>36</v>
      </c>
      <c r="J21" s="101">
        <v>7</v>
      </c>
      <c r="K21" s="47"/>
      <c r="L21" s="59">
        <v>8450</v>
      </c>
      <c r="M21" s="66">
        <v>3050.8</v>
      </c>
      <c r="O21" s="123"/>
      <c r="P21" s="33" t="s">
        <v>36</v>
      </c>
      <c r="Q21" s="101">
        <v>7</v>
      </c>
      <c r="R21" s="47"/>
      <c r="S21" s="59">
        <v>10450</v>
      </c>
      <c r="T21" s="66">
        <v>3772.8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158</v>
      </c>
      <c r="F25" s="65">
        <f>F26+F27</f>
        <v>607.70000000000005</v>
      </c>
      <c r="H25" s="123"/>
      <c r="I25" s="32" t="s">
        <v>28</v>
      </c>
      <c r="J25" s="101">
        <v>11</v>
      </c>
      <c r="K25" s="47" t="s">
        <v>17</v>
      </c>
      <c r="L25" s="68">
        <f>L26+L27</f>
        <v>71</v>
      </c>
      <c r="M25" s="65">
        <f>M26+M27</f>
        <v>273.10000000000002</v>
      </c>
      <c r="O25" s="123"/>
      <c r="P25" s="32" t="s">
        <v>28</v>
      </c>
      <c r="Q25" s="101">
        <v>11</v>
      </c>
      <c r="R25" s="47" t="s">
        <v>17</v>
      </c>
      <c r="S25" s="68">
        <f>S26+S27</f>
        <v>87</v>
      </c>
      <c r="T25" s="65">
        <f>T26+T27</f>
        <v>334.6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158</v>
      </c>
      <c r="F27" s="66">
        <v>607.70000000000005</v>
      </c>
      <c r="H27" s="123"/>
      <c r="I27" s="33" t="s">
        <v>145</v>
      </c>
      <c r="J27" s="101">
        <v>13</v>
      </c>
      <c r="K27" s="47"/>
      <c r="L27" s="59">
        <v>71</v>
      </c>
      <c r="M27" s="66">
        <v>273.10000000000002</v>
      </c>
      <c r="O27" s="123"/>
      <c r="P27" s="33" t="s">
        <v>145</v>
      </c>
      <c r="Q27" s="101">
        <v>13</v>
      </c>
      <c r="R27" s="47"/>
      <c r="S27" s="59">
        <v>87</v>
      </c>
      <c r="T27" s="66">
        <v>334.6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165</v>
      </c>
      <c r="F42" s="65">
        <f>F43+F47</f>
        <v>2725.1</v>
      </c>
      <c r="H42" s="117" t="s">
        <v>26</v>
      </c>
      <c r="I42" s="42" t="s">
        <v>29</v>
      </c>
      <c r="J42" s="49">
        <v>26</v>
      </c>
      <c r="K42" s="47"/>
      <c r="L42" s="68">
        <f>L43+L47</f>
        <v>74</v>
      </c>
      <c r="M42" s="65">
        <f>M43+M47</f>
        <v>1222.2</v>
      </c>
      <c r="O42" s="117" t="s">
        <v>26</v>
      </c>
      <c r="P42" s="42" t="s">
        <v>29</v>
      </c>
      <c r="Q42" s="49">
        <v>26</v>
      </c>
      <c r="R42" s="47"/>
      <c r="S42" s="68">
        <f>S43+S47</f>
        <v>91</v>
      </c>
      <c r="T42" s="65">
        <f>T43+T47</f>
        <v>1502.8999999999999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165</v>
      </c>
      <c r="F43" s="66">
        <v>2725.1</v>
      </c>
      <c r="H43" s="118"/>
      <c r="I43" s="36" t="s">
        <v>42</v>
      </c>
      <c r="J43" s="49">
        <v>27</v>
      </c>
      <c r="K43" s="47"/>
      <c r="L43" s="59">
        <v>74</v>
      </c>
      <c r="M43" s="66">
        <v>1222.2</v>
      </c>
      <c r="O43" s="118"/>
      <c r="P43" s="36" t="s">
        <v>42</v>
      </c>
      <c r="Q43" s="49">
        <v>27</v>
      </c>
      <c r="R43" s="47"/>
      <c r="S43" s="59">
        <v>91</v>
      </c>
      <c r="T43" s="66">
        <v>1502.8999999999999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224</v>
      </c>
      <c r="B7" s="135"/>
      <c r="C7" s="135"/>
      <c r="D7" s="135"/>
      <c r="E7" s="135"/>
      <c r="F7" s="135"/>
      <c r="H7" s="135" t="s">
        <v>224</v>
      </c>
      <c r="I7" s="135"/>
      <c r="J7" s="135"/>
      <c r="K7" s="135"/>
      <c r="L7" s="135"/>
      <c r="M7" s="135"/>
      <c r="O7" s="135" t="s">
        <v>224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4405.1000000000004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1610.2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2794.9000000000005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4405.1000000000004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1610.2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2794.9000000000005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4405.1000000000004</v>
      </c>
      <c r="H27" s="123"/>
      <c r="I27" s="33" t="s">
        <v>145</v>
      </c>
      <c r="J27" s="101">
        <v>13</v>
      </c>
      <c r="K27" s="47"/>
      <c r="L27" s="59">
        <v>0</v>
      </c>
      <c r="M27" s="66">
        <v>1610.2</v>
      </c>
      <c r="O27" s="123"/>
      <c r="P27" s="33" t="s">
        <v>145</v>
      </c>
      <c r="Q27" s="101">
        <v>13</v>
      </c>
      <c r="R27" s="47"/>
      <c r="S27" s="59">
        <v>0</v>
      </c>
      <c r="T27" s="66">
        <v>2794.9000000000005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225</v>
      </c>
      <c r="B7" s="135"/>
      <c r="C7" s="135"/>
      <c r="D7" s="135"/>
      <c r="E7" s="135"/>
      <c r="F7" s="135"/>
      <c r="H7" s="135" t="s">
        <v>225</v>
      </c>
      <c r="I7" s="135"/>
      <c r="J7" s="135"/>
      <c r="K7" s="135"/>
      <c r="L7" s="135"/>
      <c r="M7" s="135"/>
      <c r="O7" s="135" t="s">
        <v>225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228.10000000000002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87.9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140.19999999999999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402</v>
      </c>
      <c r="F19" s="65">
        <f>F20+F21</f>
        <v>219.70000000000002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155</v>
      </c>
      <c r="M19" s="65">
        <f>M20+M21</f>
        <v>84.7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247</v>
      </c>
      <c r="T19" s="65">
        <f>T20+T21</f>
        <v>135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1.3</v>
      </c>
      <c r="H20" s="123"/>
      <c r="I20" s="30" t="s">
        <v>35</v>
      </c>
      <c r="J20" s="101">
        <v>6</v>
      </c>
      <c r="K20" s="47"/>
      <c r="L20" s="59">
        <v>0</v>
      </c>
      <c r="M20" s="66">
        <v>0.5</v>
      </c>
      <c r="O20" s="123"/>
      <c r="P20" s="30" t="s">
        <v>35</v>
      </c>
      <c r="Q20" s="101">
        <v>6</v>
      </c>
      <c r="R20" s="47"/>
      <c r="S20" s="59">
        <v>0</v>
      </c>
      <c r="T20" s="66">
        <v>0.8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402</v>
      </c>
      <c r="F21" s="66">
        <v>218.4</v>
      </c>
      <c r="H21" s="123"/>
      <c r="I21" s="33" t="s">
        <v>36</v>
      </c>
      <c r="J21" s="101">
        <v>7</v>
      </c>
      <c r="K21" s="47"/>
      <c r="L21" s="59">
        <v>155</v>
      </c>
      <c r="M21" s="66">
        <v>84.2</v>
      </c>
      <c r="O21" s="123"/>
      <c r="P21" s="33" t="s">
        <v>36</v>
      </c>
      <c r="Q21" s="101">
        <v>7</v>
      </c>
      <c r="R21" s="47"/>
      <c r="S21" s="59">
        <v>247</v>
      </c>
      <c r="T21" s="66">
        <v>134.19999999999999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8.4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5.2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8.4</v>
      </c>
      <c r="H27" s="123"/>
      <c r="I27" s="33" t="s">
        <v>145</v>
      </c>
      <c r="J27" s="101">
        <v>13</v>
      </c>
      <c r="K27" s="47"/>
      <c r="L27" s="59">
        <v>0</v>
      </c>
      <c r="M27" s="66">
        <v>3.2</v>
      </c>
      <c r="O27" s="123"/>
      <c r="P27" s="33" t="s">
        <v>145</v>
      </c>
      <c r="Q27" s="101">
        <v>13</v>
      </c>
      <c r="R27" s="47"/>
      <c r="S27" s="59">
        <v>0</v>
      </c>
      <c r="T27" s="66">
        <v>5.2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226</v>
      </c>
      <c r="B7" s="135"/>
      <c r="C7" s="135"/>
      <c r="D7" s="135"/>
      <c r="E7" s="135"/>
      <c r="F7" s="135"/>
      <c r="H7" s="135" t="s">
        <v>226</v>
      </c>
      <c r="I7" s="135"/>
      <c r="J7" s="135"/>
      <c r="K7" s="135"/>
      <c r="L7" s="135"/>
      <c r="M7" s="135"/>
      <c r="O7" s="135" t="s">
        <v>226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34.6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15.7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18.899999999999999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17</v>
      </c>
      <c r="F19" s="65">
        <f>F20+F21</f>
        <v>9.1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8</v>
      </c>
      <c r="M19" s="65">
        <f>M20+M21</f>
        <v>4.3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9</v>
      </c>
      <c r="T19" s="65">
        <f>T20+T21</f>
        <v>4.8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17</v>
      </c>
      <c r="F21" s="66">
        <v>9.1</v>
      </c>
      <c r="H21" s="123"/>
      <c r="I21" s="33" t="s">
        <v>36</v>
      </c>
      <c r="J21" s="101">
        <v>7</v>
      </c>
      <c r="K21" s="47"/>
      <c r="L21" s="59">
        <v>8</v>
      </c>
      <c r="M21" s="66">
        <v>4.3</v>
      </c>
      <c r="O21" s="123"/>
      <c r="P21" s="33" t="s">
        <v>36</v>
      </c>
      <c r="Q21" s="101">
        <v>7</v>
      </c>
      <c r="R21" s="47"/>
      <c r="S21" s="59">
        <v>9</v>
      </c>
      <c r="T21" s="66">
        <v>4.8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25.5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11.4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14.1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25.5</v>
      </c>
      <c r="H27" s="123"/>
      <c r="I27" s="33" t="s">
        <v>145</v>
      </c>
      <c r="J27" s="101">
        <v>13</v>
      </c>
      <c r="K27" s="47"/>
      <c r="L27" s="59">
        <v>0</v>
      </c>
      <c r="M27" s="66">
        <v>11.4</v>
      </c>
      <c r="O27" s="123"/>
      <c r="P27" s="33" t="s">
        <v>145</v>
      </c>
      <c r="Q27" s="101">
        <v>13</v>
      </c>
      <c r="R27" s="47"/>
      <c r="S27" s="59">
        <v>0</v>
      </c>
      <c r="T27" s="66">
        <v>14.1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188</v>
      </c>
      <c r="B7" s="135"/>
      <c r="C7" s="135"/>
      <c r="D7" s="135"/>
      <c r="E7" s="135"/>
      <c r="F7" s="135"/>
      <c r="H7" s="135" t="s">
        <v>188</v>
      </c>
      <c r="I7" s="135"/>
      <c r="J7" s="135"/>
      <c r="K7" s="135"/>
      <c r="L7" s="135"/>
      <c r="M7" s="135"/>
      <c r="O7" s="135" t="s">
        <v>188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65.8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30.6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35.199999999999996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65.8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30.6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35.199999999999996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65.8</v>
      </c>
      <c r="H27" s="123"/>
      <c r="I27" s="33" t="s">
        <v>145</v>
      </c>
      <c r="J27" s="101">
        <v>13</v>
      </c>
      <c r="K27" s="47"/>
      <c r="L27" s="59">
        <v>0</v>
      </c>
      <c r="M27" s="66">
        <v>30.6</v>
      </c>
      <c r="O27" s="123"/>
      <c r="P27" s="33" t="s">
        <v>145</v>
      </c>
      <c r="Q27" s="101">
        <v>13</v>
      </c>
      <c r="R27" s="47"/>
      <c r="S27" s="59">
        <v>0</v>
      </c>
      <c r="T27" s="66">
        <v>35.199999999999996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268</v>
      </c>
      <c r="B7" s="135"/>
      <c r="C7" s="135"/>
      <c r="D7" s="135"/>
      <c r="E7" s="135"/>
      <c r="F7" s="135"/>
      <c r="H7" s="135" t="s">
        <v>268</v>
      </c>
      <c r="I7" s="135"/>
      <c r="J7" s="135"/>
      <c r="K7" s="135"/>
      <c r="L7" s="135"/>
      <c r="M7" s="135"/>
      <c r="O7" s="135" t="s">
        <v>268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8" t="s">
        <v>0</v>
      </c>
      <c r="B8" s="128"/>
      <c r="C8" s="128"/>
      <c r="D8" s="128"/>
      <c r="E8" s="128"/>
      <c r="F8" s="128"/>
      <c r="G8" s="108"/>
      <c r="H8" s="128" t="s">
        <v>0</v>
      </c>
      <c r="I8" s="128"/>
      <c r="J8" s="128"/>
      <c r="K8" s="128"/>
      <c r="L8" s="128"/>
      <c r="M8" s="128"/>
      <c r="N8" s="108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25.5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12.8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12.7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25.5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12.8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12.7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25.5</v>
      </c>
      <c r="H27" s="123"/>
      <c r="I27" s="33" t="s">
        <v>145</v>
      </c>
      <c r="J27" s="101">
        <v>13</v>
      </c>
      <c r="K27" s="47"/>
      <c r="L27" s="59">
        <v>0</v>
      </c>
      <c r="M27" s="66">
        <v>12.8</v>
      </c>
      <c r="O27" s="123"/>
      <c r="P27" s="33" t="s">
        <v>145</v>
      </c>
      <c r="Q27" s="101">
        <v>13</v>
      </c>
      <c r="R27" s="47"/>
      <c r="S27" s="59">
        <v>0</v>
      </c>
      <c r="T27" s="66">
        <v>12.7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227</v>
      </c>
      <c r="B7" s="135"/>
      <c r="C7" s="135"/>
      <c r="D7" s="135"/>
      <c r="E7" s="135"/>
      <c r="F7" s="135"/>
      <c r="H7" s="135" t="s">
        <v>227</v>
      </c>
      <c r="I7" s="135"/>
      <c r="J7" s="135"/>
      <c r="K7" s="135"/>
      <c r="L7" s="135"/>
      <c r="M7" s="135"/>
      <c r="O7" s="135" t="s">
        <v>227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168928.3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75440.7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93487.6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40</v>
      </c>
      <c r="F19" s="65">
        <f>F20+F21</f>
        <v>34.299999999999997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18</v>
      </c>
      <c r="M19" s="65">
        <f>M20+M21</f>
        <v>15.4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22</v>
      </c>
      <c r="T19" s="65">
        <f>T20+T21</f>
        <v>18.899999999999999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40</v>
      </c>
      <c r="F20" s="66">
        <v>34.299999999999997</v>
      </c>
      <c r="H20" s="123"/>
      <c r="I20" s="30" t="s">
        <v>35</v>
      </c>
      <c r="J20" s="101">
        <v>6</v>
      </c>
      <c r="K20" s="47"/>
      <c r="L20" s="59">
        <v>18</v>
      </c>
      <c r="M20" s="66">
        <v>15.4</v>
      </c>
      <c r="O20" s="123"/>
      <c r="P20" s="30" t="s">
        <v>35</v>
      </c>
      <c r="Q20" s="101">
        <v>6</v>
      </c>
      <c r="R20" s="47"/>
      <c r="S20" s="59">
        <v>22</v>
      </c>
      <c r="T20" s="66">
        <v>18.899999999999999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158962.70000000001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70911.100000000006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88051.6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157628.6</v>
      </c>
      <c r="H26" s="123"/>
      <c r="I26" s="30" t="s">
        <v>35</v>
      </c>
      <c r="J26" s="101">
        <v>12</v>
      </c>
      <c r="K26" s="47"/>
      <c r="L26" s="59">
        <v>0</v>
      </c>
      <c r="M26" s="66">
        <v>70316</v>
      </c>
      <c r="O26" s="123"/>
      <c r="P26" s="30" t="s">
        <v>35</v>
      </c>
      <c r="Q26" s="101">
        <v>12</v>
      </c>
      <c r="R26" s="47"/>
      <c r="S26" s="59">
        <v>0</v>
      </c>
      <c r="T26" s="66">
        <v>87312.6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1334.1</v>
      </c>
      <c r="H27" s="123"/>
      <c r="I27" s="33" t="s">
        <v>145</v>
      </c>
      <c r="J27" s="101">
        <v>13</v>
      </c>
      <c r="K27" s="47"/>
      <c r="L27" s="59">
        <v>0</v>
      </c>
      <c r="M27" s="66">
        <v>595.1</v>
      </c>
      <c r="O27" s="123"/>
      <c r="P27" s="33" t="s">
        <v>145</v>
      </c>
      <c r="Q27" s="101">
        <v>13</v>
      </c>
      <c r="R27" s="47"/>
      <c r="S27" s="59">
        <v>0</v>
      </c>
      <c r="T27" s="66">
        <v>738.99999999999989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44</v>
      </c>
      <c r="F42" s="65">
        <f>F43+F47</f>
        <v>9931.2999999999993</v>
      </c>
      <c r="H42" s="117" t="s">
        <v>26</v>
      </c>
      <c r="I42" s="42" t="s">
        <v>29</v>
      </c>
      <c r="J42" s="49">
        <v>26</v>
      </c>
      <c r="K42" s="47"/>
      <c r="L42" s="68">
        <f>L43+L47</f>
        <v>20</v>
      </c>
      <c r="M42" s="65">
        <f>M43+M47</f>
        <v>4514.2</v>
      </c>
      <c r="O42" s="117" t="s">
        <v>26</v>
      </c>
      <c r="P42" s="42" t="s">
        <v>29</v>
      </c>
      <c r="Q42" s="49">
        <v>26</v>
      </c>
      <c r="R42" s="47"/>
      <c r="S42" s="68">
        <f>S43+S47</f>
        <v>24</v>
      </c>
      <c r="T42" s="65">
        <f>T43+T47</f>
        <v>5417.0999999999995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44</v>
      </c>
      <c r="F43" s="66">
        <v>9931.2999999999993</v>
      </c>
      <c r="H43" s="118"/>
      <c r="I43" s="36" t="s">
        <v>42</v>
      </c>
      <c r="J43" s="49">
        <v>27</v>
      </c>
      <c r="K43" s="47"/>
      <c r="L43" s="59">
        <v>20</v>
      </c>
      <c r="M43" s="66">
        <v>4514.2</v>
      </c>
      <c r="O43" s="118"/>
      <c r="P43" s="36" t="s">
        <v>42</v>
      </c>
      <c r="Q43" s="49">
        <v>27</v>
      </c>
      <c r="R43" s="47"/>
      <c r="S43" s="59">
        <v>24</v>
      </c>
      <c r="T43" s="66">
        <v>5417.0999999999995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44</v>
      </c>
      <c r="F44" s="67">
        <v>9931.2999999999993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20</v>
      </c>
      <c r="M44" s="67">
        <v>4514.2</v>
      </c>
      <c r="O44" s="118"/>
      <c r="P44" s="39" t="s">
        <v>40</v>
      </c>
      <c r="Q44" s="49">
        <v>28</v>
      </c>
      <c r="R44" s="48" t="s">
        <v>20</v>
      </c>
      <c r="S44" s="60">
        <v>24</v>
      </c>
      <c r="T44" s="67">
        <v>5417.0999999999995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228</v>
      </c>
      <c r="B7" s="135"/>
      <c r="C7" s="135"/>
      <c r="D7" s="135"/>
      <c r="E7" s="135"/>
      <c r="F7" s="135"/>
      <c r="H7" s="135" t="s">
        <v>228</v>
      </c>
      <c r="I7" s="135"/>
      <c r="J7" s="135"/>
      <c r="K7" s="135"/>
      <c r="L7" s="135"/>
      <c r="M7" s="135"/>
      <c r="O7" s="135" t="s">
        <v>228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22999.5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11257.699999999999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11741.800000000001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7670</v>
      </c>
      <c r="F19" s="65">
        <f>F20+F21</f>
        <v>12425.4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3760</v>
      </c>
      <c r="M19" s="65">
        <f>M20+M21</f>
        <v>6091.2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3910</v>
      </c>
      <c r="T19" s="65">
        <f>T20+T21</f>
        <v>6334.2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7670</v>
      </c>
      <c r="F21" s="66">
        <v>12425.4</v>
      </c>
      <c r="H21" s="123"/>
      <c r="I21" s="33" t="s">
        <v>36</v>
      </c>
      <c r="J21" s="101">
        <v>7</v>
      </c>
      <c r="K21" s="47"/>
      <c r="L21" s="59">
        <v>3760</v>
      </c>
      <c r="M21" s="66">
        <v>6091.2</v>
      </c>
      <c r="O21" s="123"/>
      <c r="P21" s="33" t="s">
        <v>36</v>
      </c>
      <c r="Q21" s="101">
        <v>7</v>
      </c>
      <c r="R21" s="47"/>
      <c r="S21" s="59">
        <v>3910</v>
      </c>
      <c r="T21" s="66">
        <v>6334.2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415</v>
      </c>
      <c r="F25" s="65">
        <f>F26+F27</f>
        <v>10507.6</v>
      </c>
      <c r="H25" s="123"/>
      <c r="I25" s="32" t="s">
        <v>28</v>
      </c>
      <c r="J25" s="101">
        <v>11</v>
      </c>
      <c r="K25" s="47" t="s">
        <v>17</v>
      </c>
      <c r="L25" s="68">
        <f>L26+L27</f>
        <v>203</v>
      </c>
      <c r="M25" s="65">
        <f>M26+M27</f>
        <v>5139.8999999999996</v>
      </c>
      <c r="O25" s="123"/>
      <c r="P25" s="32" t="s">
        <v>28</v>
      </c>
      <c r="Q25" s="101">
        <v>11</v>
      </c>
      <c r="R25" s="47" t="s">
        <v>17</v>
      </c>
      <c r="S25" s="68">
        <f>S26+S27</f>
        <v>212</v>
      </c>
      <c r="T25" s="65">
        <f>T26+T27</f>
        <v>5367.7000000000007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415</v>
      </c>
      <c r="F27" s="66">
        <v>10507.6</v>
      </c>
      <c r="H27" s="123"/>
      <c r="I27" s="33" t="s">
        <v>145</v>
      </c>
      <c r="J27" s="101">
        <v>13</v>
      </c>
      <c r="K27" s="47"/>
      <c r="L27" s="59">
        <v>203</v>
      </c>
      <c r="M27" s="66">
        <v>5139.8999999999996</v>
      </c>
      <c r="O27" s="123"/>
      <c r="P27" s="33" t="s">
        <v>145</v>
      </c>
      <c r="Q27" s="101">
        <v>13</v>
      </c>
      <c r="R27" s="47"/>
      <c r="S27" s="59">
        <v>212</v>
      </c>
      <c r="T27" s="66">
        <v>5367.7000000000007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5</v>
      </c>
      <c r="F42" s="65">
        <f>F43+F47</f>
        <v>66.5</v>
      </c>
      <c r="H42" s="117" t="s">
        <v>26</v>
      </c>
      <c r="I42" s="42" t="s">
        <v>29</v>
      </c>
      <c r="J42" s="49">
        <v>26</v>
      </c>
      <c r="K42" s="47"/>
      <c r="L42" s="68">
        <f>L43+L47</f>
        <v>2</v>
      </c>
      <c r="M42" s="65">
        <f>M43+M47</f>
        <v>26.6</v>
      </c>
      <c r="O42" s="117" t="s">
        <v>26</v>
      </c>
      <c r="P42" s="42" t="s">
        <v>29</v>
      </c>
      <c r="Q42" s="49">
        <v>26</v>
      </c>
      <c r="R42" s="47"/>
      <c r="S42" s="68">
        <f>S43+S47</f>
        <v>3</v>
      </c>
      <c r="T42" s="65">
        <f>T43+T47</f>
        <v>39.9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5</v>
      </c>
      <c r="F43" s="66">
        <v>66.5</v>
      </c>
      <c r="H43" s="118"/>
      <c r="I43" s="36" t="s">
        <v>42</v>
      </c>
      <c r="J43" s="49">
        <v>27</v>
      </c>
      <c r="K43" s="47"/>
      <c r="L43" s="59">
        <v>2</v>
      </c>
      <c r="M43" s="66">
        <v>26.6</v>
      </c>
      <c r="O43" s="118"/>
      <c r="P43" s="36" t="s">
        <v>42</v>
      </c>
      <c r="Q43" s="49">
        <v>27</v>
      </c>
      <c r="R43" s="47"/>
      <c r="S43" s="59">
        <v>3</v>
      </c>
      <c r="T43" s="66">
        <v>39.9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5</v>
      </c>
      <c r="F46" s="67">
        <v>66.5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2</v>
      </c>
      <c r="M46" s="67">
        <v>26.6</v>
      </c>
      <c r="O46" s="118"/>
      <c r="P46" s="100" t="s">
        <v>248</v>
      </c>
      <c r="Q46" s="49">
        <v>30</v>
      </c>
      <c r="R46" s="48" t="s">
        <v>20</v>
      </c>
      <c r="S46" s="60">
        <v>3</v>
      </c>
      <c r="T46" s="67">
        <v>39.9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229</v>
      </c>
      <c r="B7" s="135"/>
      <c r="C7" s="135"/>
      <c r="D7" s="135"/>
      <c r="E7" s="135"/>
      <c r="F7" s="135"/>
      <c r="H7" s="135" t="s">
        <v>229</v>
      </c>
      <c r="I7" s="135"/>
      <c r="J7" s="135"/>
      <c r="K7" s="135"/>
      <c r="L7" s="135"/>
      <c r="M7" s="135"/>
      <c r="O7" s="135" t="s">
        <v>229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7423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3043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4380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7423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3043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4380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7423</v>
      </c>
      <c r="H27" s="123"/>
      <c r="I27" s="33" t="s">
        <v>145</v>
      </c>
      <c r="J27" s="101">
        <v>13</v>
      </c>
      <c r="K27" s="47"/>
      <c r="L27" s="59">
        <v>0</v>
      </c>
      <c r="M27" s="66">
        <v>3043</v>
      </c>
      <c r="O27" s="123"/>
      <c r="P27" s="33" t="s">
        <v>145</v>
      </c>
      <c r="Q27" s="101">
        <v>13</v>
      </c>
      <c r="R27" s="47"/>
      <c r="S27" s="59">
        <v>0</v>
      </c>
      <c r="T27" s="66">
        <v>4380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277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278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230</v>
      </c>
      <c r="B7" s="135"/>
      <c r="C7" s="135"/>
      <c r="D7" s="135"/>
      <c r="E7" s="135"/>
      <c r="F7" s="135"/>
      <c r="H7" s="135" t="s">
        <v>230</v>
      </c>
      <c r="I7" s="135"/>
      <c r="J7" s="135"/>
      <c r="K7" s="135"/>
      <c r="L7" s="135"/>
      <c r="M7" s="135"/>
      <c r="O7" s="135" t="s">
        <v>230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3245.2000000000003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1460.8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1784.4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295</v>
      </c>
      <c r="F19" s="65">
        <f>F20+F21</f>
        <v>323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135</v>
      </c>
      <c r="M19" s="65">
        <f>M20+M21</f>
        <v>147.80000000000001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160</v>
      </c>
      <c r="T19" s="65">
        <f>T20+T21</f>
        <v>175.2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295</v>
      </c>
      <c r="F21" s="66">
        <v>323</v>
      </c>
      <c r="H21" s="123"/>
      <c r="I21" s="33" t="s">
        <v>36</v>
      </c>
      <c r="J21" s="101">
        <v>7</v>
      </c>
      <c r="K21" s="47"/>
      <c r="L21" s="59">
        <v>135</v>
      </c>
      <c r="M21" s="66">
        <v>147.80000000000001</v>
      </c>
      <c r="O21" s="123"/>
      <c r="P21" s="33" t="s">
        <v>36</v>
      </c>
      <c r="Q21" s="101">
        <v>7</v>
      </c>
      <c r="R21" s="47"/>
      <c r="S21" s="59">
        <v>160</v>
      </c>
      <c r="T21" s="66">
        <v>175.2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145.30000000000001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66.400000000000006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78.900000000000006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145</v>
      </c>
      <c r="C27" s="101">
        <v>13</v>
      </c>
      <c r="D27" s="47"/>
      <c r="E27" s="59">
        <v>0</v>
      </c>
      <c r="F27" s="66">
        <v>145.30000000000001</v>
      </c>
      <c r="H27" s="123"/>
      <c r="I27" s="33" t="s">
        <v>145</v>
      </c>
      <c r="J27" s="101">
        <v>13</v>
      </c>
      <c r="K27" s="47"/>
      <c r="L27" s="59">
        <v>0</v>
      </c>
      <c r="M27" s="66">
        <v>66.400000000000006</v>
      </c>
      <c r="O27" s="123"/>
      <c r="P27" s="33" t="s">
        <v>145</v>
      </c>
      <c r="Q27" s="101">
        <v>13</v>
      </c>
      <c r="R27" s="47"/>
      <c r="S27" s="59">
        <v>0</v>
      </c>
      <c r="T27" s="66">
        <v>78.900000000000006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139</v>
      </c>
      <c r="C35" s="49">
        <v>20</v>
      </c>
      <c r="D35" s="47"/>
      <c r="E35" s="59"/>
      <c r="F35" s="67"/>
      <c r="H35" s="123"/>
      <c r="I35" s="56" t="s">
        <v>139</v>
      </c>
      <c r="J35" s="49">
        <v>20</v>
      </c>
      <c r="K35" s="47"/>
      <c r="L35" s="60"/>
      <c r="M35" s="67"/>
      <c r="O35" s="123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139</v>
      </c>
      <c r="C36" s="49">
        <v>21</v>
      </c>
      <c r="D36" s="47"/>
      <c r="E36" s="59"/>
      <c r="F36" s="67"/>
      <c r="H36" s="123"/>
      <c r="I36" s="56" t="s">
        <v>139</v>
      </c>
      <c r="J36" s="49">
        <v>21</v>
      </c>
      <c r="K36" s="47"/>
      <c r="L36" s="60"/>
      <c r="M36" s="67"/>
      <c r="O36" s="123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139</v>
      </c>
      <c r="C37" s="49">
        <v>22</v>
      </c>
      <c r="D37" s="47"/>
      <c r="E37" s="59"/>
      <c r="F37" s="67"/>
      <c r="H37" s="123"/>
      <c r="I37" s="56" t="s">
        <v>139</v>
      </c>
      <c r="J37" s="49">
        <v>22</v>
      </c>
      <c r="K37" s="47"/>
      <c r="L37" s="60"/>
      <c r="M37" s="67"/>
      <c r="O37" s="123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146</v>
      </c>
      <c r="C38" s="49">
        <v>23</v>
      </c>
      <c r="D38" s="47"/>
      <c r="E38" s="59">
        <v>0</v>
      </c>
      <c r="F38" s="84">
        <v>0</v>
      </c>
      <c r="H38" s="123"/>
      <c r="I38" s="55" t="s">
        <v>146</v>
      </c>
      <c r="J38" s="49">
        <v>23</v>
      </c>
      <c r="K38" s="47"/>
      <c r="L38" s="60">
        <v>0</v>
      </c>
      <c r="M38" s="84">
        <v>0</v>
      </c>
      <c r="O38" s="123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63</v>
      </c>
      <c r="F42" s="65">
        <f>F43+F47</f>
        <v>2776.9</v>
      </c>
      <c r="H42" s="117" t="s">
        <v>26</v>
      </c>
      <c r="I42" s="42" t="s">
        <v>29</v>
      </c>
      <c r="J42" s="49">
        <v>26</v>
      </c>
      <c r="K42" s="47"/>
      <c r="L42" s="68">
        <f>L43+L47</f>
        <v>28</v>
      </c>
      <c r="M42" s="65">
        <f>M43+M47</f>
        <v>1246.5999999999999</v>
      </c>
      <c r="O42" s="117" t="s">
        <v>26</v>
      </c>
      <c r="P42" s="42" t="s">
        <v>29</v>
      </c>
      <c r="Q42" s="49">
        <v>26</v>
      </c>
      <c r="R42" s="47"/>
      <c r="S42" s="68">
        <f>S43+S47</f>
        <v>35</v>
      </c>
      <c r="T42" s="65">
        <f>T43+T47</f>
        <v>1530.3000000000002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63</v>
      </c>
      <c r="F43" s="66">
        <v>2776.9</v>
      </c>
      <c r="H43" s="118"/>
      <c r="I43" s="36" t="s">
        <v>42</v>
      </c>
      <c r="J43" s="49">
        <v>27</v>
      </c>
      <c r="K43" s="47"/>
      <c r="L43" s="59">
        <v>28</v>
      </c>
      <c r="M43" s="66">
        <v>1246.5999999999999</v>
      </c>
      <c r="O43" s="118"/>
      <c r="P43" s="36" t="s">
        <v>42</v>
      </c>
      <c r="Q43" s="49">
        <v>27</v>
      </c>
      <c r="R43" s="47"/>
      <c r="S43" s="59">
        <v>35</v>
      </c>
      <c r="T43" s="66">
        <v>1530.3000000000002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247</v>
      </c>
      <c r="C45" s="49">
        <v>29</v>
      </c>
      <c r="D45" s="48" t="s">
        <v>20</v>
      </c>
      <c r="E45" s="60">
        <v>58</v>
      </c>
      <c r="F45" s="67">
        <v>2776.9</v>
      </c>
      <c r="G45" s="104"/>
      <c r="H45" s="118"/>
      <c r="I45" s="100" t="s">
        <v>247</v>
      </c>
      <c r="J45" s="49">
        <v>29</v>
      </c>
      <c r="K45" s="48" t="s">
        <v>20</v>
      </c>
      <c r="L45" s="60">
        <v>26</v>
      </c>
      <c r="M45" s="67">
        <v>1246.5999999999999</v>
      </c>
      <c r="O45" s="118"/>
      <c r="P45" s="100" t="s">
        <v>247</v>
      </c>
      <c r="Q45" s="49">
        <v>29</v>
      </c>
      <c r="R45" s="48" t="s">
        <v>20</v>
      </c>
      <c r="S45" s="60">
        <v>32</v>
      </c>
      <c r="T45" s="67">
        <v>1530.3000000000002</v>
      </c>
      <c r="U45" s="76"/>
      <c r="V45" s="76"/>
    </row>
    <row r="46" spans="1:22" s="43" customFormat="1" ht="22.5" customHeight="1" x14ac:dyDescent="0.35">
      <c r="A46" s="11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113</vt:i4>
      </vt:variant>
      <vt:variant>
        <vt:lpstr>Именованные диапазоны</vt:lpstr>
      </vt:variant>
      <vt:variant>
        <vt:i4>7</vt:i4>
      </vt:variant>
    </vt:vector>
  </HeadingPairs>
  <TitlesOfParts>
    <vt:vector size="120" baseType="lpstr">
      <vt:lpstr>_Оглавление_</vt:lpstr>
      <vt:lpstr>0004</vt:lpstr>
      <vt:lpstr>0010</vt:lpstr>
      <vt:lpstr>0013</vt:lpstr>
      <vt:lpstr>0020</vt:lpstr>
      <vt:lpstr>0021</vt:lpstr>
      <vt:lpstr>0023</vt:lpstr>
      <vt:lpstr>0026</vt:lpstr>
      <vt:lpstr>0027</vt:lpstr>
      <vt:lpstr>0028</vt:lpstr>
      <vt:lpstr>0029</vt:lpstr>
      <vt:lpstr>0032</vt:lpstr>
      <vt:lpstr>0033</vt:lpstr>
      <vt:lpstr>0035</vt:lpstr>
      <vt:lpstr>0040</vt:lpstr>
      <vt:lpstr>0041</vt:lpstr>
      <vt:lpstr>0042</vt:lpstr>
      <vt:lpstr>0049</vt:lpstr>
      <vt:lpstr>0059</vt:lpstr>
      <vt:lpstr>0061</vt:lpstr>
      <vt:lpstr>0063</vt:lpstr>
      <vt:lpstr>0065</vt:lpstr>
      <vt:lpstr>0067</vt:lpstr>
      <vt:lpstr>0069</vt:lpstr>
      <vt:lpstr>0071</vt:lpstr>
      <vt:lpstr>0073</vt:lpstr>
      <vt:lpstr>0075</vt:lpstr>
      <vt:lpstr>0079</vt:lpstr>
      <vt:lpstr>0081</vt:lpstr>
      <vt:lpstr>0083</vt:lpstr>
      <vt:lpstr>0085</vt:lpstr>
      <vt:lpstr>0087</vt:lpstr>
      <vt:lpstr>0103</vt:lpstr>
      <vt:lpstr>0115</vt:lpstr>
      <vt:lpstr>0129</vt:lpstr>
      <vt:lpstr>0133</vt:lpstr>
      <vt:lpstr>0135</vt:lpstr>
      <vt:lpstr>0139</vt:lpstr>
      <vt:lpstr>0140</vt:lpstr>
      <vt:lpstr>0142</vt:lpstr>
      <vt:lpstr>0144</vt:lpstr>
      <vt:lpstr>0146</vt:lpstr>
      <vt:lpstr>0151</vt:lpstr>
      <vt:lpstr>0173</vt:lpstr>
      <vt:lpstr>0188</vt:lpstr>
      <vt:lpstr>0203</vt:lpstr>
      <vt:lpstr>0204</vt:lpstr>
      <vt:lpstr>0205</vt:lpstr>
      <vt:lpstr>0231</vt:lpstr>
      <vt:lpstr>0232</vt:lpstr>
      <vt:lpstr>0251</vt:lpstr>
      <vt:lpstr>0260</vt:lpstr>
      <vt:lpstr>0275</vt:lpstr>
      <vt:lpstr>0281</vt:lpstr>
      <vt:lpstr>0292</vt:lpstr>
      <vt:lpstr>0294</vt:lpstr>
      <vt:lpstr>0296</vt:lpstr>
      <vt:lpstr>0298</vt:lpstr>
      <vt:lpstr>0309</vt:lpstr>
      <vt:lpstr>0320</vt:lpstr>
      <vt:lpstr>0321</vt:lpstr>
      <vt:lpstr>0327</vt:lpstr>
      <vt:lpstr>0329</vt:lpstr>
      <vt:lpstr>0330</vt:lpstr>
      <vt:lpstr>0331</vt:lpstr>
      <vt:lpstr>0333</vt:lpstr>
      <vt:lpstr>0336</vt:lpstr>
      <vt:lpstr>0338</vt:lpstr>
      <vt:lpstr>0341</vt:lpstr>
      <vt:lpstr>0342</vt:lpstr>
      <vt:lpstr>0344</vt:lpstr>
      <vt:lpstr>0353</vt:lpstr>
      <vt:lpstr>0354</vt:lpstr>
      <vt:lpstr>0355</vt:lpstr>
      <vt:lpstr>0365</vt:lpstr>
      <vt:lpstr>0367</vt:lpstr>
      <vt:lpstr>0373</vt:lpstr>
      <vt:lpstr>0377</vt:lpstr>
      <vt:lpstr>0381</vt:lpstr>
      <vt:lpstr>0382</vt:lpstr>
      <vt:lpstr>0385</vt:lpstr>
      <vt:lpstr>0387</vt:lpstr>
      <vt:lpstr>0390</vt:lpstr>
      <vt:lpstr>0395</vt:lpstr>
      <vt:lpstr>0396</vt:lpstr>
      <vt:lpstr>0399</vt:lpstr>
      <vt:lpstr>0405</vt:lpstr>
      <vt:lpstr>0406</vt:lpstr>
      <vt:lpstr>0412</vt:lpstr>
      <vt:lpstr>0414</vt:lpstr>
      <vt:lpstr>0415</vt:lpstr>
      <vt:lpstr>0417</vt:lpstr>
      <vt:lpstr>0419</vt:lpstr>
      <vt:lpstr>0422</vt:lpstr>
      <vt:lpstr>0423</vt:lpstr>
      <vt:lpstr>0425</vt:lpstr>
      <vt:lpstr>0429</vt:lpstr>
      <vt:lpstr>0430</vt:lpstr>
      <vt:lpstr>0431</vt:lpstr>
      <vt:lpstr>0432</vt:lpstr>
      <vt:lpstr>0437</vt:lpstr>
      <vt:lpstr>0442</vt:lpstr>
      <vt:lpstr>0444</vt:lpstr>
      <vt:lpstr>0447</vt:lpstr>
      <vt:lpstr>0450</vt:lpstr>
      <vt:lpstr>0451</vt:lpstr>
      <vt:lpstr>0454</vt:lpstr>
      <vt:lpstr>0458</vt:lpstr>
      <vt:lpstr>0459</vt:lpstr>
      <vt:lpstr>0463</vt:lpstr>
      <vt:lpstr>0465</vt:lpstr>
      <vt:lpstr>0466</vt:lpstr>
      <vt:lpstr>0452</vt:lpstr>
      <vt:lpstr>'0004'!Область_печати</vt:lpstr>
      <vt:lpstr>'0040'!Область_печати</vt:lpstr>
      <vt:lpstr>'0041'!Область_печати</vt:lpstr>
      <vt:lpstr>'0042'!Область_печати</vt:lpstr>
      <vt:lpstr>'0309'!Область_печати</vt:lpstr>
      <vt:lpstr>'0412'!Область_печати</vt:lpstr>
      <vt:lpstr>'0423'!Область_печати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Елена Александровна Шушакова</cp:lastModifiedBy>
  <cp:lastPrinted>2022-07-29T04:41:00Z</cp:lastPrinted>
  <dcterms:created xsi:type="dcterms:W3CDTF">1996-10-08T23:32:33Z</dcterms:created>
  <dcterms:modified xsi:type="dcterms:W3CDTF">2025-12-03T08:18:10Z</dcterms:modified>
</cp:coreProperties>
</file>